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uest\Desktop\"/>
    </mc:Choice>
  </mc:AlternateContent>
  <bookViews>
    <workbookView xWindow="0" yWindow="0" windowWidth="15360" windowHeight="7620"/>
  </bookViews>
  <sheets>
    <sheet name="Hárok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/>
  <c r="G7" i="1" s="1"/>
  <c r="G8" i="1" s="1"/>
  <c r="G9" i="1" s="1"/>
  <c r="G10" i="1" s="1"/>
  <c r="G12" i="1" s="1"/>
  <c r="G13" i="1" s="1"/>
  <c r="G14" i="1" s="1"/>
  <c r="G15" i="1" s="1"/>
  <c r="G17" i="1" s="1"/>
  <c r="G18" i="1" s="1"/>
  <c r="G20" i="1" s="1"/>
  <c r="G21" i="1" s="1"/>
  <c r="G22" i="1" s="1"/>
  <c r="G23" i="1" s="1"/>
  <c r="G24" i="1" s="1"/>
  <c r="G25" i="1" s="1"/>
  <c r="G28" i="1" s="1"/>
  <c r="G29" i="1" s="1"/>
  <c r="G30" i="1" s="1"/>
  <c r="G31" i="1" s="1"/>
  <c r="G43" i="1" s="1"/>
  <c r="G44" i="1" s="1"/>
  <c r="G45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60" i="1" s="1"/>
  <c r="G61" i="1" s="1"/>
  <c r="G62" i="1" s="1"/>
  <c r="G63" i="1" s="1"/>
  <c r="G65" i="1" s="1"/>
  <c r="G66" i="1" s="1"/>
  <c r="G67" i="1" s="1"/>
  <c r="G68" i="1" s="1"/>
  <c r="G70" i="1" s="1"/>
  <c r="G71" i="1" s="1"/>
  <c r="G72" i="1" s="1"/>
  <c r="G73" i="1" s="1"/>
  <c r="G74" i="1" s="1"/>
  <c r="G75" i="1" s="1"/>
  <c r="G76" i="1" s="1"/>
  <c r="G77" i="1" s="1"/>
  <c r="G80" i="1" s="1"/>
  <c r="G81" i="1" s="1"/>
  <c r="G82" i="1" s="1"/>
  <c r="G83" i="1" s="1"/>
  <c r="G84" i="1" s="1"/>
  <c r="G85" i="1" s="1"/>
  <c r="G86" i="1" s="1"/>
  <c r="N10" i="1"/>
  <c r="J11" i="1"/>
  <c r="J16" i="1" s="1"/>
  <c r="J19" i="1" s="1"/>
  <c r="J20" i="1" s="1"/>
  <c r="J26" i="1" s="1"/>
  <c r="J27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6" i="1" s="1"/>
  <c r="J49" i="1" s="1"/>
  <c r="J58" i="1" s="1"/>
  <c r="J59" i="1" s="1"/>
  <c r="J64" i="1" s="1"/>
  <c r="J69" i="1" s="1"/>
  <c r="J74" i="1" s="1"/>
  <c r="J78" i="1" s="1"/>
  <c r="J79" i="1" s="1"/>
  <c r="J87" i="1" s="1"/>
  <c r="J88" i="1" s="1"/>
  <c r="N21" i="1"/>
  <c r="G33" i="1"/>
  <c r="G34" i="1"/>
  <c r="G35" i="1"/>
  <c r="G36" i="1"/>
  <c r="G37" i="1"/>
  <c r="G38" i="1"/>
  <c r="G39" i="1"/>
  <c r="G40" i="1"/>
  <c r="G41" i="1"/>
  <c r="G42" i="1"/>
  <c r="G87" i="1"/>
  <c r="G88" i="1" s="1"/>
  <c r="G89" i="1" s="1"/>
  <c r="E90" i="1"/>
  <c r="F90" i="1"/>
  <c r="G91" i="1" s="1"/>
  <c r="H90" i="1"/>
  <c r="I90" i="1"/>
  <c r="J91" i="1" s="1"/>
</calcChain>
</file>

<file path=xl/sharedStrings.xml><?xml version="1.0" encoding="utf-8"?>
<sst xmlns="http://schemas.openxmlformats.org/spreadsheetml/2006/main" count="284" uniqueCount="205">
  <si>
    <t>Kontrola</t>
  </si>
  <si>
    <t>Spolu</t>
  </si>
  <si>
    <t>85.</t>
  </si>
  <si>
    <t>Úroky banka</t>
  </si>
  <si>
    <t>Výp 12</t>
  </si>
  <si>
    <t>84.</t>
  </si>
  <si>
    <t>Poplatky banka</t>
  </si>
  <si>
    <t>83.</t>
  </si>
  <si>
    <t>Cestovné Leitner december</t>
  </si>
  <si>
    <t>V56</t>
  </si>
  <si>
    <t>82.</t>
  </si>
  <si>
    <t>Cestovné 4.liga</t>
  </si>
  <si>
    <t>V55</t>
  </si>
  <si>
    <t>81.</t>
  </si>
  <si>
    <t>Nákup poťahy a drevá</t>
  </si>
  <si>
    <t>V54</t>
  </si>
  <si>
    <t>80.</t>
  </si>
  <si>
    <t>Poštovné zápis 4.a 5. liga</t>
  </si>
  <si>
    <t>V53</t>
  </si>
  <si>
    <t>79.</t>
  </si>
  <si>
    <t>Cestovné 6.liga</t>
  </si>
  <si>
    <t>V52</t>
  </si>
  <si>
    <t>78.</t>
  </si>
  <si>
    <t>V51</t>
  </si>
  <si>
    <t>77.</t>
  </si>
  <si>
    <t>Cestovné 5.liga</t>
  </si>
  <si>
    <t>V50</t>
  </si>
  <si>
    <t>76.</t>
  </si>
  <si>
    <t>Výp 11</t>
  </si>
  <si>
    <t>75.</t>
  </si>
  <si>
    <t>Poplatok banka potvrdenie 2%</t>
  </si>
  <si>
    <t>74.</t>
  </si>
  <si>
    <t>Cestovné Leitner november</t>
  </si>
  <si>
    <t>V49</t>
  </si>
  <si>
    <t>73.</t>
  </si>
  <si>
    <t>V48</t>
  </si>
  <si>
    <t>72.</t>
  </si>
  <si>
    <t>Poplatok notár 2%</t>
  </si>
  <si>
    <t>V47</t>
  </si>
  <si>
    <t>71.</t>
  </si>
  <si>
    <t>Výber z účtu na činnosť</t>
  </si>
  <si>
    <t>70.</t>
  </si>
  <si>
    <t>V46</t>
  </si>
  <si>
    <t>69.</t>
  </si>
  <si>
    <t>Poplatok školenie rozhodcu LE</t>
  </si>
  <si>
    <t>V45</t>
  </si>
  <si>
    <t>68.</t>
  </si>
  <si>
    <t>Poplatok kurz rozhodcu KE</t>
  </si>
  <si>
    <t>V44</t>
  </si>
  <si>
    <t>67.</t>
  </si>
  <si>
    <t>V43</t>
  </si>
  <si>
    <t>66.</t>
  </si>
  <si>
    <t>Dotácia z obce</t>
  </si>
  <si>
    <t>65.</t>
  </si>
  <si>
    <t>V42</t>
  </si>
  <si>
    <t>64.</t>
  </si>
  <si>
    <t>Nákup poťahy</t>
  </si>
  <si>
    <t>V41</t>
  </si>
  <si>
    <t>63.</t>
  </si>
  <si>
    <t>Poštovné registračky</t>
  </si>
  <si>
    <t>V40</t>
  </si>
  <si>
    <t>62.</t>
  </si>
  <si>
    <t>Nákup loptičky</t>
  </si>
  <si>
    <t>V39</t>
  </si>
  <si>
    <t>61.</t>
  </si>
  <si>
    <t>Výp 10</t>
  </si>
  <si>
    <t>60.</t>
  </si>
  <si>
    <t>Poštovné nákup loptičky</t>
  </si>
  <si>
    <t>V38</t>
  </si>
  <si>
    <t>59.</t>
  </si>
  <si>
    <t>Cestovné Leitner október</t>
  </si>
  <si>
    <t>V37</t>
  </si>
  <si>
    <t>58.</t>
  </si>
  <si>
    <t>V36</t>
  </si>
  <si>
    <t>57.</t>
  </si>
  <si>
    <t>V35</t>
  </si>
  <si>
    <t>56.</t>
  </si>
  <si>
    <t>Úroky</t>
  </si>
  <si>
    <t>Výp 9</t>
  </si>
  <si>
    <t>55.</t>
  </si>
  <si>
    <t>54.</t>
  </si>
  <si>
    <t>Cestovné Leitner september</t>
  </si>
  <si>
    <t>V34</t>
  </si>
  <si>
    <t>53.</t>
  </si>
  <si>
    <t>Poštovné súpisky KSTZ,OSTZ</t>
  </si>
  <si>
    <t>V33</t>
  </si>
  <si>
    <t>52.</t>
  </si>
  <si>
    <t>Štartovné 5.a6.liga OSTZ</t>
  </si>
  <si>
    <t>V32</t>
  </si>
  <si>
    <t>51.</t>
  </si>
  <si>
    <t>Poštovné registrcia SSTZ</t>
  </si>
  <si>
    <t>V31</t>
  </si>
  <si>
    <t>50.</t>
  </si>
  <si>
    <t>Poštovné súpiska KSTZ-žiaci</t>
  </si>
  <si>
    <t>V30</t>
  </si>
  <si>
    <t>49.</t>
  </si>
  <si>
    <t>Registrácia hráčov SSTZ</t>
  </si>
  <si>
    <t>V29</t>
  </si>
  <si>
    <t>48.</t>
  </si>
  <si>
    <t>Cestovné,štartovné Plešivec</t>
  </si>
  <si>
    <t>V28</t>
  </si>
  <si>
    <t>47.</t>
  </si>
  <si>
    <t>V27</t>
  </si>
  <si>
    <t>46.</t>
  </si>
  <si>
    <t>45.</t>
  </si>
  <si>
    <t>Poštovné prestup,hosťovanie</t>
  </si>
  <si>
    <t>V26</t>
  </si>
  <si>
    <t>44.</t>
  </si>
  <si>
    <t>Prestup,hosťovanie KSTZ</t>
  </si>
  <si>
    <t>V25</t>
  </si>
  <si>
    <t>43.</t>
  </si>
  <si>
    <t>Výp 8</t>
  </si>
  <si>
    <t>42.</t>
  </si>
  <si>
    <t>V24</t>
  </si>
  <si>
    <t>41.</t>
  </si>
  <si>
    <t>Nákup 4ks sieťky</t>
  </si>
  <si>
    <t>V23</t>
  </si>
  <si>
    <t>40.</t>
  </si>
  <si>
    <t>Štartovné 4.liga KSTZ Košice</t>
  </si>
  <si>
    <t>V22</t>
  </si>
  <si>
    <t>39.</t>
  </si>
  <si>
    <t>Výp 7</t>
  </si>
  <si>
    <t>38.</t>
  </si>
  <si>
    <t>Finančné riaditeľstvo SR 2%</t>
  </si>
  <si>
    <t>37.</t>
  </si>
  <si>
    <t>36.</t>
  </si>
  <si>
    <t>35.</t>
  </si>
  <si>
    <t>34.</t>
  </si>
  <si>
    <t>Výp 6</t>
  </si>
  <si>
    <t>33.</t>
  </si>
  <si>
    <t>32.</t>
  </si>
  <si>
    <t>31.</t>
  </si>
  <si>
    <t>Výp 5</t>
  </si>
  <si>
    <t>30.</t>
  </si>
  <si>
    <t>29.</t>
  </si>
  <si>
    <t>Výp 4</t>
  </si>
  <si>
    <t>28.</t>
  </si>
  <si>
    <t>Cestovné Leitner apríl</t>
  </si>
  <si>
    <t>V21</t>
  </si>
  <si>
    <t>27.</t>
  </si>
  <si>
    <t>V20</t>
  </si>
  <si>
    <t>26.</t>
  </si>
  <si>
    <t>Schôdza občerstvenie</t>
  </si>
  <si>
    <t>V19</t>
  </si>
  <si>
    <t>25.</t>
  </si>
  <si>
    <t>Poštovné výsledky</t>
  </si>
  <si>
    <t>V18</t>
  </si>
  <si>
    <t>24.</t>
  </si>
  <si>
    <t>Výp 3</t>
  </si>
  <si>
    <t>23.</t>
  </si>
  <si>
    <t>22.</t>
  </si>
  <si>
    <t>cestovné Leitner marec</t>
  </si>
  <si>
    <t>V17</t>
  </si>
  <si>
    <t>21.</t>
  </si>
  <si>
    <t>V16</t>
  </si>
  <si>
    <t>20.</t>
  </si>
  <si>
    <t>V15</t>
  </si>
  <si>
    <t>19.</t>
  </si>
  <si>
    <t>V14</t>
  </si>
  <si>
    <t>18.</t>
  </si>
  <si>
    <t>V13</t>
  </si>
  <si>
    <t>17.</t>
  </si>
  <si>
    <t>6.</t>
  </si>
  <si>
    <t>16.</t>
  </si>
  <si>
    <t>5.</t>
  </si>
  <si>
    <t>Výp 2</t>
  </si>
  <si>
    <t>15.</t>
  </si>
  <si>
    <t>4.</t>
  </si>
  <si>
    <t>V12</t>
  </si>
  <si>
    <t>14.</t>
  </si>
  <si>
    <t>3.</t>
  </si>
  <si>
    <t>Cestovné Leitner február</t>
  </si>
  <si>
    <t>V11</t>
  </si>
  <si>
    <t>13.</t>
  </si>
  <si>
    <t>2.</t>
  </si>
  <si>
    <t>12.</t>
  </si>
  <si>
    <t>1.</t>
  </si>
  <si>
    <t>V10</t>
  </si>
  <si>
    <t>11.</t>
  </si>
  <si>
    <t xml:space="preserve">           Príjem 2%</t>
  </si>
  <si>
    <t>V9</t>
  </si>
  <si>
    <t>10.</t>
  </si>
  <si>
    <t>V8</t>
  </si>
  <si>
    <t>9.</t>
  </si>
  <si>
    <t>V7</t>
  </si>
  <si>
    <t>8.</t>
  </si>
  <si>
    <t>Výp 1</t>
  </si>
  <si>
    <t>7.</t>
  </si>
  <si>
    <t>V6</t>
  </si>
  <si>
    <t>Cestovné Leitner január</t>
  </si>
  <si>
    <t>V5</t>
  </si>
  <si>
    <t>V4</t>
  </si>
  <si>
    <t>V3</t>
  </si>
  <si>
    <t>V2</t>
  </si>
  <si>
    <t>V1</t>
  </si>
  <si>
    <t>Prenos december 2014</t>
  </si>
  <si>
    <t>Zostatok</t>
  </si>
  <si>
    <t>Výdaj</t>
  </si>
  <si>
    <t>Príjem</t>
  </si>
  <si>
    <t>Pokl dokl</t>
  </si>
  <si>
    <t>Dátum</t>
  </si>
  <si>
    <t xml:space="preserve">               Dotácia z obce</t>
  </si>
  <si>
    <t xml:space="preserve">                              OTP Banka</t>
  </si>
  <si>
    <t xml:space="preserve">                                   Pokladňa</t>
  </si>
  <si>
    <t>Rok 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</si>
</sst>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&quot;.&quot;mm&quot;.&quot;yyyy"/>
  </numFmts>
  <fonts count="6">
    <font>
      <sz val="11"/>
      <color theme="1"/>
      <name val="Liberation Sans"/>
      <charset val="238"/>
    </font>
    <font>
      <b/>
      <sz val="11"/>
      <color theme="1"/>
      <name val="Liberation Sans"/>
      <charset val="238"/>
    </font>
    <font>
      <sz val="11"/>
      <color rgb="FF800000"/>
      <name val="Liberation Sans"/>
      <charset val="238"/>
    </font>
    <font>
      <b/>
      <sz val="8"/>
      <color theme="1"/>
      <name val="Liberation Sans"/>
      <charset val="238"/>
    </font>
    <font>
      <b/>
      <sz val="12"/>
      <color theme="1"/>
      <name val="Liberation Sans"/>
      <charset val="238"/>
    </font>
    <font>
      <b/>
      <sz val="12"/>
      <color rgb="FFCC0066"/>
      <name val="Liberation Sans"/>
      <charset val="238"/>
    </font>
  </fonts>
  <fills count="14">
    <fill>
      <patternFill patternType="none"/>
    </fill>
    <fill>
      <patternFill patternType="gray125"/>
    </fill>
    <fill>
      <patternFill patternType="solid">
        <fgColor rgb="FF990000"/>
        <bgColor rgb="FF990000"/>
      </patternFill>
    </fill>
    <fill>
      <patternFill patternType="solid">
        <fgColor rgb="FF99FFCC"/>
        <bgColor rgb="FF99FFCC"/>
      </patternFill>
    </fill>
    <fill>
      <patternFill patternType="solid">
        <fgColor rgb="FFFF99CC"/>
        <bgColor rgb="FFFF99CC"/>
      </patternFill>
    </fill>
    <fill>
      <patternFill patternType="solid">
        <fgColor rgb="FF99FFFF"/>
        <bgColor rgb="FF99FFFF"/>
      </patternFill>
    </fill>
    <fill>
      <patternFill patternType="solid">
        <fgColor rgb="FFFF9900"/>
        <bgColor rgb="FFFF9900"/>
      </patternFill>
    </fill>
    <fill>
      <patternFill patternType="solid">
        <fgColor rgb="FFFF0066"/>
        <bgColor rgb="FFFF0066"/>
      </patternFill>
    </fill>
    <fill>
      <patternFill patternType="solid">
        <fgColor rgb="FFCCFF66"/>
        <bgColor rgb="FFCCFF66"/>
      </patternFill>
    </fill>
    <fill>
      <patternFill patternType="solid">
        <fgColor rgb="FF6699CC"/>
        <bgColor rgb="FF6699CC"/>
      </patternFill>
    </fill>
    <fill>
      <patternFill patternType="solid">
        <fgColor rgb="FFCC66FF"/>
        <bgColor rgb="FFCC66FF"/>
      </patternFill>
    </fill>
    <fill>
      <patternFill patternType="solid">
        <fgColor rgb="FF99FF66"/>
        <bgColor rgb="FF99FF66"/>
      </patternFill>
    </fill>
    <fill>
      <patternFill patternType="solid">
        <fgColor rgb="FF00CCFF"/>
        <bgColor rgb="FF00CCFF"/>
      </patternFill>
    </fill>
    <fill>
      <patternFill patternType="solid">
        <fgColor rgb="FFCC6699"/>
        <bgColor rgb="FFCC6699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0" xfId="0" applyFont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0" fontId="0" fillId="0" borderId="1" xfId="0" applyBorder="1"/>
    <xf numFmtId="2" fontId="1" fillId="3" borderId="1" xfId="0" applyNumberFormat="1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3" borderId="1" xfId="0" applyNumberFormat="1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2" fontId="0" fillId="5" borderId="1" xfId="0" applyNumberFormat="1" applyFont="1" applyFill="1" applyBorder="1" applyAlignment="1">
      <alignment horizontal="center"/>
    </xf>
    <xf numFmtId="2" fontId="1" fillId="6" borderId="1" xfId="0" applyNumberFormat="1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7" borderId="2" xfId="0" applyFill="1" applyBorder="1"/>
    <xf numFmtId="0" fontId="1" fillId="7" borderId="3" xfId="0" applyFont="1" applyFill="1" applyBorder="1" applyAlignment="1">
      <alignment horizontal="center"/>
    </xf>
    <xf numFmtId="2" fontId="1" fillId="5" borderId="1" xfId="0" applyNumberFormat="1" applyFont="1" applyFill="1" applyBorder="1" applyAlignment="1">
      <alignment horizontal="center"/>
    </xf>
    <xf numFmtId="2" fontId="1" fillId="8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0" borderId="1" xfId="0" applyFont="1" applyBorder="1"/>
    <xf numFmtId="49" fontId="3" fillId="0" borderId="1" xfId="0" applyNumberFormat="1" applyFont="1" applyBorder="1" applyAlignment="1">
      <alignment horizontal="center"/>
    </xf>
    <xf numFmtId="0" fontId="4" fillId="11" borderId="2" xfId="0" applyFont="1" applyFill="1" applyBorder="1"/>
    <xf numFmtId="0" fontId="4" fillId="11" borderId="4" xfId="0" applyFont="1" applyFill="1" applyBorder="1" applyAlignment="1">
      <alignment horizontal="center"/>
    </xf>
    <xf numFmtId="0" fontId="4" fillId="12" borderId="2" xfId="0" applyFont="1" applyFill="1" applyBorder="1" applyAlignment="1">
      <alignment horizontal="center"/>
    </xf>
    <xf numFmtId="0" fontId="4" fillId="12" borderId="5" xfId="0" applyFont="1" applyFill="1" applyBorder="1" applyAlignment="1">
      <alignment horizontal="center"/>
    </xf>
    <xf numFmtId="0" fontId="4" fillId="13" borderId="2" xfId="0" applyFont="1" applyFill="1" applyBorder="1" applyAlignment="1">
      <alignment horizontal="center"/>
    </xf>
    <xf numFmtId="0" fontId="4" fillId="13" borderId="5" xfId="0" applyFont="1" applyFill="1" applyBorder="1" applyAlignment="1">
      <alignment horizontal="center"/>
    </xf>
    <xf numFmtId="0" fontId="4" fillId="13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5"/>
  <sheetViews>
    <sheetView tabSelected="1" workbookViewId="0"/>
  </sheetViews>
  <sheetFormatPr defaultRowHeight="14.25"/>
  <cols>
    <col min="1" max="1" width="4.75" customWidth="1"/>
    <col min="2" max="2" width="10.625" customWidth="1"/>
    <col min="3" max="3" width="7" customWidth="1"/>
    <col min="4" max="4" width="24" customWidth="1"/>
    <col min="5" max="10" width="7.5" customWidth="1"/>
    <col min="11" max="11" width="4.75" customWidth="1"/>
    <col min="12" max="12" width="3.75" customWidth="1"/>
    <col min="13" max="14" width="10.625" customWidth="1"/>
  </cols>
  <sheetData>
    <row r="1" spans="1:14" ht="17.100000000000001" customHeight="1">
      <c r="A1" s="1"/>
      <c r="B1" s="1"/>
      <c r="C1" s="2"/>
      <c r="E1" s="1"/>
      <c r="F1" s="1"/>
      <c r="G1" s="1"/>
      <c r="H1" s="1"/>
      <c r="I1" s="1"/>
      <c r="J1" s="1"/>
      <c r="L1" s="1"/>
      <c r="M1" s="1"/>
    </row>
    <row r="2" spans="1:14" ht="17.100000000000001" customHeight="1">
      <c r="A2" s="1"/>
      <c r="B2" s="1"/>
      <c r="C2" s="2"/>
      <c r="D2" s="44" t="s">
        <v>204</v>
      </c>
      <c r="E2" s="43" t="s">
        <v>203</v>
      </c>
      <c r="F2" s="42"/>
      <c r="G2" s="41"/>
      <c r="H2" s="40" t="s">
        <v>202</v>
      </c>
      <c r="I2" s="40"/>
      <c r="J2" s="39"/>
      <c r="L2" s="1"/>
      <c r="M2" s="38" t="s">
        <v>201</v>
      </c>
      <c r="N2" s="37"/>
    </row>
    <row r="3" spans="1:14" ht="17.100000000000001" customHeight="1">
      <c r="A3" s="9"/>
      <c r="B3" s="7" t="s">
        <v>200</v>
      </c>
      <c r="C3" s="36" t="s">
        <v>199</v>
      </c>
      <c r="D3" s="35"/>
      <c r="E3" s="34" t="s">
        <v>198</v>
      </c>
      <c r="F3" s="34" t="s">
        <v>197</v>
      </c>
      <c r="G3" s="34" t="s">
        <v>196</v>
      </c>
      <c r="H3" s="33" t="s">
        <v>198</v>
      </c>
      <c r="I3" s="33" t="s">
        <v>197</v>
      </c>
      <c r="J3" s="33" t="s">
        <v>196</v>
      </c>
      <c r="L3" s="9" t="s">
        <v>176</v>
      </c>
      <c r="M3" s="15">
        <v>42059</v>
      </c>
      <c r="N3" s="27">
        <v>300</v>
      </c>
    </row>
    <row r="4" spans="1:14" ht="17.100000000000001" customHeight="1">
      <c r="A4" s="9"/>
      <c r="B4" s="9"/>
      <c r="C4" s="8"/>
      <c r="D4" s="32" t="s">
        <v>195</v>
      </c>
      <c r="E4" s="11"/>
      <c r="F4" s="11"/>
      <c r="G4" s="11">
        <v>236.4</v>
      </c>
      <c r="H4" s="10"/>
      <c r="I4" s="10"/>
      <c r="J4" s="10">
        <v>686.96</v>
      </c>
      <c r="L4" s="9" t="s">
        <v>174</v>
      </c>
      <c r="M4" s="15">
        <v>42129</v>
      </c>
      <c r="N4" s="27">
        <v>300</v>
      </c>
    </row>
    <row r="5" spans="1:14" ht="17.100000000000001" customHeight="1">
      <c r="A5" s="9" t="s">
        <v>176</v>
      </c>
      <c r="B5" s="15">
        <v>42012</v>
      </c>
      <c r="C5" s="8" t="s">
        <v>194</v>
      </c>
      <c r="D5" s="12" t="s">
        <v>62</v>
      </c>
      <c r="E5" s="11"/>
      <c r="F5" s="11">
        <v>21</v>
      </c>
      <c r="G5" s="11">
        <f>G4+E5-F5</f>
        <v>215.4</v>
      </c>
      <c r="H5" s="10"/>
      <c r="I5" s="10"/>
      <c r="J5" s="10"/>
      <c r="L5" s="9" t="s">
        <v>170</v>
      </c>
      <c r="M5" s="15">
        <v>42314</v>
      </c>
      <c r="N5" s="27">
        <v>600</v>
      </c>
    </row>
    <row r="6" spans="1:14" ht="17.100000000000001" customHeight="1">
      <c r="A6" s="9" t="s">
        <v>174</v>
      </c>
      <c r="B6" s="15">
        <v>42012</v>
      </c>
      <c r="C6" s="8" t="s">
        <v>193</v>
      </c>
      <c r="D6" s="12" t="s">
        <v>20</v>
      </c>
      <c r="E6" s="11"/>
      <c r="F6" s="11">
        <v>4.1399999999999997</v>
      </c>
      <c r="G6" s="11">
        <f>G5+E6-F6</f>
        <v>211.26000000000002</v>
      </c>
      <c r="H6" s="10"/>
      <c r="I6" s="10"/>
      <c r="J6" s="10"/>
      <c r="L6" s="9" t="s">
        <v>167</v>
      </c>
      <c r="M6" s="9"/>
      <c r="N6" s="27"/>
    </row>
    <row r="7" spans="1:14" ht="17.100000000000001" customHeight="1">
      <c r="A7" s="9" t="s">
        <v>170</v>
      </c>
      <c r="B7" s="15">
        <v>42020</v>
      </c>
      <c r="C7" s="8" t="s">
        <v>192</v>
      </c>
      <c r="D7" s="12" t="s">
        <v>20</v>
      </c>
      <c r="E7" s="11"/>
      <c r="F7" s="11">
        <v>6.44</v>
      </c>
      <c r="G7" s="11">
        <f>G6+E7-F7</f>
        <v>204.82000000000002</v>
      </c>
      <c r="H7" s="10"/>
      <c r="I7" s="10"/>
      <c r="J7" s="10"/>
      <c r="L7" s="9" t="s">
        <v>164</v>
      </c>
      <c r="M7" s="9"/>
      <c r="N7" s="27"/>
    </row>
    <row r="8" spans="1:14" ht="17.100000000000001" customHeight="1">
      <c r="A8" s="9" t="s">
        <v>167</v>
      </c>
      <c r="B8" s="15">
        <v>42028</v>
      </c>
      <c r="C8" s="8" t="s">
        <v>191</v>
      </c>
      <c r="D8" s="12" t="s">
        <v>11</v>
      </c>
      <c r="E8" s="11"/>
      <c r="F8" s="11">
        <v>11.96</v>
      </c>
      <c r="G8" s="11">
        <f>G7+E8-F8</f>
        <v>192.86</v>
      </c>
      <c r="H8" s="10"/>
      <c r="I8" s="10"/>
      <c r="J8" s="10"/>
      <c r="L8" s="9" t="s">
        <v>162</v>
      </c>
      <c r="M8" s="9"/>
      <c r="N8" s="27"/>
    </row>
    <row r="9" spans="1:14" ht="17.100000000000001" customHeight="1">
      <c r="A9" s="9" t="s">
        <v>164</v>
      </c>
      <c r="B9" s="15">
        <v>42031</v>
      </c>
      <c r="C9" s="8" t="s">
        <v>190</v>
      </c>
      <c r="D9" s="12" t="s">
        <v>189</v>
      </c>
      <c r="E9" s="11"/>
      <c r="F9" s="11">
        <v>20</v>
      </c>
      <c r="G9" s="11">
        <f>G8+E9-F9</f>
        <v>172.86</v>
      </c>
      <c r="H9" s="10"/>
      <c r="I9" s="10"/>
      <c r="J9" s="10"/>
      <c r="L9" s="9" t="s">
        <v>187</v>
      </c>
      <c r="M9" s="9"/>
      <c r="N9" s="27"/>
    </row>
    <row r="10" spans="1:14" ht="17.100000000000001" customHeight="1">
      <c r="A10" s="9" t="s">
        <v>162</v>
      </c>
      <c r="B10" s="15">
        <v>42034</v>
      </c>
      <c r="C10" s="8" t="s">
        <v>188</v>
      </c>
      <c r="D10" s="12" t="s">
        <v>20</v>
      </c>
      <c r="E10" s="11"/>
      <c r="F10" s="11">
        <v>7.82</v>
      </c>
      <c r="G10" s="11">
        <f>G9+E10-F10</f>
        <v>165.04000000000002</v>
      </c>
      <c r="H10" s="10"/>
      <c r="I10" s="10"/>
      <c r="J10" s="10"/>
      <c r="L10" s="1"/>
      <c r="M10" s="7" t="s">
        <v>1</v>
      </c>
      <c r="N10" s="31">
        <f>SUM(N3:N9)</f>
        <v>1200</v>
      </c>
    </row>
    <row r="11" spans="1:14" ht="17.100000000000001" customHeight="1">
      <c r="A11" s="9" t="s">
        <v>187</v>
      </c>
      <c r="B11" s="15">
        <v>42035</v>
      </c>
      <c r="C11" s="8" t="s">
        <v>186</v>
      </c>
      <c r="D11" s="12" t="s">
        <v>6</v>
      </c>
      <c r="E11" s="11"/>
      <c r="F11" s="11"/>
      <c r="G11" s="11"/>
      <c r="H11" s="10"/>
      <c r="I11" s="10">
        <v>3.5</v>
      </c>
      <c r="J11" s="10">
        <f>J4-I11</f>
        <v>683.46</v>
      </c>
      <c r="L11" s="1"/>
      <c r="M11" s="20"/>
      <c r="N11" s="22"/>
    </row>
    <row r="12" spans="1:14" ht="17.100000000000001" customHeight="1">
      <c r="A12" s="9" t="s">
        <v>185</v>
      </c>
      <c r="B12" s="15">
        <v>42041</v>
      </c>
      <c r="C12" s="8" t="s">
        <v>184</v>
      </c>
      <c r="D12" s="12" t="s">
        <v>25</v>
      </c>
      <c r="E12" s="11"/>
      <c r="F12" s="11">
        <v>11.96</v>
      </c>
      <c r="G12" s="11">
        <f>G10+E12-F12</f>
        <v>153.08000000000001</v>
      </c>
      <c r="H12" s="10"/>
      <c r="I12" s="10"/>
      <c r="J12" s="10"/>
      <c r="L12" s="1"/>
      <c r="M12" s="20"/>
      <c r="N12" s="22"/>
    </row>
    <row r="13" spans="1:14" ht="17.100000000000001" customHeight="1">
      <c r="A13" s="9" t="s">
        <v>183</v>
      </c>
      <c r="B13" s="24">
        <v>42050</v>
      </c>
      <c r="C13" s="8" t="s">
        <v>182</v>
      </c>
      <c r="D13" s="12" t="s">
        <v>11</v>
      </c>
      <c r="E13" s="11"/>
      <c r="F13" s="11">
        <v>7.82</v>
      </c>
      <c r="G13" s="11">
        <f>G12+E13-F13</f>
        <v>145.26000000000002</v>
      </c>
      <c r="H13" s="10"/>
      <c r="I13" s="10"/>
      <c r="J13" s="10"/>
      <c r="L13" s="1"/>
      <c r="M13" s="20"/>
      <c r="N13" s="22"/>
    </row>
    <row r="14" spans="1:14" ht="17.100000000000001" customHeight="1">
      <c r="A14" s="9" t="s">
        <v>181</v>
      </c>
      <c r="B14" s="24">
        <v>42055</v>
      </c>
      <c r="C14" s="8" t="s">
        <v>180</v>
      </c>
      <c r="D14" s="12" t="s">
        <v>20</v>
      </c>
      <c r="E14" s="11"/>
      <c r="F14" s="11">
        <v>4.1399999999999997</v>
      </c>
      <c r="G14" s="11">
        <f>G13+E14-F14</f>
        <v>141.12000000000003</v>
      </c>
      <c r="H14" s="10"/>
      <c r="I14" s="10"/>
      <c r="J14" s="30"/>
      <c r="L14" s="1"/>
      <c r="M14" s="29" t="s">
        <v>179</v>
      </c>
      <c r="N14" s="28"/>
    </row>
    <row r="15" spans="1:14" ht="17.100000000000001" customHeight="1">
      <c r="A15" s="9" t="s">
        <v>178</v>
      </c>
      <c r="B15" s="16">
        <v>42058</v>
      </c>
      <c r="C15" s="8" t="s">
        <v>177</v>
      </c>
      <c r="D15" s="12" t="s">
        <v>25</v>
      </c>
      <c r="E15" s="11"/>
      <c r="F15" s="11">
        <v>7.82</v>
      </c>
      <c r="G15" s="11">
        <f>G14+E15-F15</f>
        <v>133.30000000000004</v>
      </c>
      <c r="H15" s="10"/>
      <c r="I15" s="10"/>
      <c r="J15" s="10"/>
      <c r="L15" s="9" t="s">
        <v>176</v>
      </c>
      <c r="M15" s="15">
        <v>42178</v>
      </c>
      <c r="N15" s="27">
        <v>53.52</v>
      </c>
    </row>
    <row r="16" spans="1:14" ht="17.100000000000001" customHeight="1">
      <c r="A16" s="9" t="s">
        <v>175</v>
      </c>
      <c r="B16" s="16">
        <v>42059</v>
      </c>
      <c r="C16" s="8" t="s">
        <v>165</v>
      </c>
      <c r="D16" s="12" t="s">
        <v>52</v>
      </c>
      <c r="E16" s="11"/>
      <c r="F16" s="11"/>
      <c r="G16" s="11"/>
      <c r="H16" s="10">
        <v>300</v>
      </c>
      <c r="I16" s="10"/>
      <c r="J16" s="10">
        <f>J11+H16</f>
        <v>983.46</v>
      </c>
      <c r="L16" s="9" t="s">
        <v>174</v>
      </c>
      <c r="M16" s="15">
        <v>42198</v>
      </c>
      <c r="N16" s="27">
        <v>9.94</v>
      </c>
    </row>
    <row r="17" spans="1:14" ht="17.100000000000001" customHeight="1">
      <c r="A17" s="9" t="s">
        <v>173</v>
      </c>
      <c r="B17" s="16">
        <v>42060</v>
      </c>
      <c r="C17" s="8" t="s">
        <v>172</v>
      </c>
      <c r="D17" s="12" t="s">
        <v>171</v>
      </c>
      <c r="E17" s="11"/>
      <c r="F17" s="11">
        <v>20</v>
      </c>
      <c r="G17" s="11">
        <f>G15+E17-F17</f>
        <v>113.30000000000004</v>
      </c>
      <c r="H17" s="10"/>
      <c r="I17" s="10"/>
      <c r="J17" s="10"/>
      <c r="L17" s="9" t="s">
        <v>170</v>
      </c>
      <c r="M17" s="15">
        <v>42199</v>
      </c>
      <c r="N17" s="27">
        <v>23.34</v>
      </c>
    </row>
    <row r="18" spans="1:14" ht="17.100000000000001" customHeight="1">
      <c r="A18" s="9" t="s">
        <v>169</v>
      </c>
      <c r="B18" s="16">
        <v>42062</v>
      </c>
      <c r="C18" s="8" t="s">
        <v>168</v>
      </c>
      <c r="D18" s="12" t="s">
        <v>25</v>
      </c>
      <c r="E18" s="11"/>
      <c r="F18" s="11">
        <v>4.5999999999999996</v>
      </c>
      <c r="G18" s="11">
        <f>G17+E18-F18</f>
        <v>108.70000000000005</v>
      </c>
      <c r="H18" s="10"/>
      <c r="I18" s="10"/>
      <c r="J18" s="10"/>
      <c r="L18" s="9" t="s">
        <v>167</v>
      </c>
      <c r="M18" s="15">
        <v>42206</v>
      </c>
      <c r="N18" s="27">
        <v>20.239999999999998</v>
      </c>
    </row>
    <row r="19" spans="1:14" ht="17.100000000000001" customHeight="1">
      <c r="A19" s="9" t="s">
        <v>166</v>
      </c>
      <c r="B19" s="16">
        <v>42063</v>
      </c>
      <c r="C19" s="8" t="s">
        <v>165</v>
      </c>
      <c r="D19" s="12" t="s">
        <v>6</v>
      </c>
      <c r="E19" s="11"/>
      <c r="F19" s="11"/>
      <c r="G19" s="11"/>
      <c r="H19" s="10"/>
      <c r="I19" s="10">
        <v>3.68</v>
      </c>
      <c r="J19" s="10">
        <f>J16-I19</f>
        <v>979.78000000000009</v>
      </c>
      <c r="L19" s="9" t="s">
        <v>164</v>
      </c>
      <c r="M19" s="15">
        <v>42212</v>
      </c>
      <c r="N19" s="27">
        <v>653.82000000000005</v>
      </c>
    </row>
    <row r="20" spans="1:14" ht="17.100000000000001" customHeight="1">
      <c r="A20" s="9" t="s">
        <v>163</v>
      </c>
      <c r="B20" s="16">
        <v>42069</v>
      </c>
      <c r="C20" s="8" t="s">
        <v>148</v>
      </c>
      <c r="D20" s="12" t="s">
        <v>40</v>
      </c>
      <c r="E20" s="11">
        <v>300</v>
      </c>
      <c r="F20" s="11"/>
      <c r="G20" s="11">
        <f>G18+E20-F20</f>
        <v>408.70000000000005</v>
      </c>
      <c r="H20" s="10"/>
      <c r="I20" s="10">
        <v>300</v>
      </c>
      <c r="J20" s="10">
        <f>J19+H20-I20</f>
        <v>679.78000000000009</v>
      </c>
      <c r="L20" s="9" t="s">
        <v>162</v>
      </c>
      <c r="M20" s="9"/>
      <c r="N20" s="27"/>
    </row>
    <row r="21" spans="1:14" ht="17.100000000000001" customHeight="1">
      <c r="A21" s="9" t="s">
        <v>161</v>
      </c>
      <c r="B21" s="16">
        <v>42069</v>
      </c>
      <c r="C21" s="8" t="s">
        <v>160</v>
      </c>
      <c r="D21" s="12" t="s">
        <v>25</v>
      </c>
      <c r="E21" s="11"/>
      <c r="F21" s="11">
        <v>11.96</v>
      </c>
      <c r="G21" s="11">
        <f>G20+E21-F21</f>
        <v>396.74000000000007</v>
      </c>
      <c r="H21" s="10"/>
      <c r="I21" s="10"/>
      <c r="J21" s="10"/>
      <c r="L21" s="9"/>
      <c r="M21" s="7" t="s">
        <v>1</v>
      </c>
      <c r="N21" s="26">
        <f>N15+N16+N17+N18+N19</f>
        <v>760.86</v>
      </c>
    </row>
    <row r="22" spans="1:14" ht="17.100000000000001" customHeight="1">
      <c r="A22" s="9" t="s">
        <v>159</v>
      </c>
      <c r="B22" s="16">
        <v>42071</v>
      </c>
      <c r="C22" s="8" t="s">
        <v>158</v>
      </c>
      <c r="D22" s="12" t="s">
        <v>11</v>
      </c>
      <c r="E22" s="11"/>
      <c r="F22" s="11">
        <v>34.5</v>
      </c>
      <c r="G22" s="11">
        <f>G21+E22-F22</f>
        <v>362.24000000000007</v>
      </c>
      <c r="H22" s="10"/>
      <c r="I22" s="10"/>
      <c r="J22" s="10"/>
      <c r="L22" s="20"/>
      <c r="M22" s="20"/>
      <c r="N22" s="22"/>
    </row>
    <row r="23" spans="1:14" ht="17.100000000000001" customHeight="1">
      <c r="A23" s="9" t="s">
        <v>157</v>
      </c>
      <c r="B23" s="16">
        <v>42078</v>
      </c>
      <c r="C23" s="8" t="s">
        <v>156</v>
      </c>
      <c r="D23" s="12" t="s">
        <v>20</v>
      </c>
      <c r="E23" s="11"/>
      <c r="F23" s="11">
        <v>6.9</v>
      </c>
      <c r="G23" s="11">
        <f>G22+E23-F23</f>
        <v>355.34000000000009</v>
      </c>
      <c r="H23" s="10"/>
      <c r="I23" s="10"/>
      <c r="J23" s="10"/>
      <c r="L23" s="20"/>
      <c r="M23" s="20"/>
      <c r="N23" s="22"/>
    </row>
    <row r="24" spans="1:14" ht="17.100000000000001" customHeight="1">
      <c r="A24" s="9" t="s">
        <v>155</v>
      </c>
      <c r="B24" s="24">
        <v>42085</v>
      </c>
      <c r="C24" s="8" t="s">
        <v>154</v>
      </c>
      <c r="D24" s="12" t="s">
        <v>11</v>
      </c>
      <c r="E24" s="11"/>
      <c r="F24" s="11">
        <v>5.52</v>
      </c>
      <c r="G24" s="11">
        <f>G23+E24-F24</f>
        <v>349.82000000000011</v>
      </c>
      <c r="H24" s="10"/>
      <c r="I24" s="10"/>
      <c r="J24" s="10"/>
      <c r="L24" s="20"/>
      <c r="M24" s="20"/>
      <c r="N24" s="22"/>
    </row>
    <row r="25" spans="1:14" ht="17.100000000000001" customHeight="1">
      <c r="A25" s="9" t="s">
        <v>153</v>
      </c>
      <c r="B25" s="21">
        <v>42094</v>
      </c>
      <c r="C25" s="8" t="s">
        <v>152</v>
      </c>
      <c r="D25" s="12" t="s">
        <v>151</v>
      </c>
      <c r="E25" s="11"/>
      <c r="F25" s="11">
        <v>20</v>
      </c>
      <c r="G25" s="11">
        <f>G24-F25</f>
        <v>329.82000000000011</v>
      </c>
      <c r="H25" s="10"/>
      <c r="I25" s="10"/>
      <c r="J25" s="25"/>
      <c r="L25" s="20"/>
      <c r="M25" s="20"/>
      <c r="N25" s="22"/>
    </row>
    <row r="26" spans="1:14" ht="17.100000000000001" customHeight="1">
      <c r="A26" s="9" t="s">
        <v>150</v>
      </c>
      <c r="B26" s="24">
        <v>42094</v>
      </c>
      <c r="C26" s="8" t="s">
        <v>148</v>
      </c>
      <c r="D26" s="12" t="s">
        <v>6</v>
      </c>
      <c r="E26" s="11"/>
      <c r="F26" s="11"/>
      <c r="G26" s="11"/>
      <c r="H26" s="10"/>
      <c r="I26" s="10">
        <v>5.5</v>
      </c>
      <c r="J26" s="23">
        <f>J20-I26</f>
        <v>674.28000000000009</v>
      </c>
      <c r="L26" s="20"/>
      <c r="M26" s="20"/>
      <c r="N26" s="22"/>
    </row>
    <row r="27" spans="1:14" ht="17.100000000000001" customHeight="1">
      <c r="A27" s="9" t="s">
        <v>149</v>
      </c>
      <c r="B27" s="21">
        <v>42094</v>
      </c>
      <c r="C27" s="8" t="s">
        <v>148</v>
      </c>
      <c r="D27" s="12" t="s">
        <v>77</v>
      </c>
      <c r="E27" s="11"/>
      <c r="F27" s="11"/>
      <c r="G27" s="11"/>
      <c r="H27" s="10">
        <v>0.02</v>
      </c>
      <c r="I27" s="10"/>
      <c r="J27" s="13">
        <f>J26+H27</f>
        <v>674.30000000000007</v>
      </c>
      <c r="L27" s="20"/>
      <c r="M27" s="20"/>
      <c r="N27" s="22"/>
    </row>
    <row r="28" spans="1:14" ht="17.100000000000001" customHeight="1">
      <c r="A28" s="9" t="s">
        <v>147</v>
      </c>
      <c r="B28" s="16">
        <v>42108</v>
      </c>
      <c r="C28" s="8" t="s">
        <v>146</v>
      </c>
      <c r="D28" s="12" t="s">
        <v>145</v>
      </c>
      <c r="E28" s="11"/>
      <c r="F28" s="11">
        <v>0.45</v>
      </c>
      <c r="G28" s="11">
        <f>G25+E28-F28</f>
        <v>329.37000000000012</v>
      </c>
      <c r="H28" s="10"/>
      <c r="I28" s="10"/>
      <c r="J28" s="10"/>
      <c r="L28" s="20"/>
      <c r="M28" s="20"/>
      <c r="N28" s="22"/>
    </row>
    <row r="29" spans="1:14" ht="17.100000000000001" customHeight="1">
      <c r="A29" s="9" t="s">
        <v>144</v>
      </c>
      <c r="B29" s="16">
        <v>42112</v>
      </c>
      <c r="C29" s="8" t="s">
        <v>143</v>
      </c>
      <c r="D29" s="12" t="s">
        <v>142</v>
      </c>
      <c r="E29" s="11"/>
      <c r="F29" s="11">
        <v>29.26</v>
      </c>
      <c r="G29" s="11">
        <f>G28+E29-F29</f>
        <v>300.11000000000013</v>
      </c>
      <c r="H29" s="10"/>
      <c r="I29" s="10"/>
      <c r="J29" s="10"/>
      <c r="L29" s="20"/>
      <c r="M29" s="20"/>
      <c r="N29" s="22"/>
    </row>
    <row r="30" spans="1:14" ht="17.100000000000001" customHeight="1">
      <c r="A30" s="9" t="s">
        <v>141</v>
      </c>
      <c r="B30" s="16">
        <v>42113</v>
      </c>
      <c r="C30" s="8" t="s">
        <v>140</v>
      </c>
      <c r="D30" s="12" t="s">
        <v>11</v>
      </c>
      <c r="E30" s="11"/>
      <c r="F30" s="11">
        <v>14.72</v>
      </c>
      <c r="G30" s="11">
        <f>G29+E30-F30</f>
        <v>285.3900000000001</v>
      </c>
      <c r="H30" s="10"/>
      <c r="I30" s="10"/>
      <c r="J30" s="10"/>
      <c r="L30" s="1"/>
      <c r="M30" s="18"/>
      <c r="N30" s="17"/>
    </row>
    <row r="31" spans="1:14" ht="17.100000000000001" customHeight="1">
      <c r="A31" s="9" t="s">
        <v>139</v>
      </c>
      <c r="B31" s="16">
        <v>42122</v>
      </c>
      <c r="C31" s="8" t="s">
        <v>138</v>
      </c>
      <c r="D31" s="12" t="s">
        <v>137</v>
      </c>
      <c r="E31" s="11"/>
      <c r="F31" s="11">
        <v>20</v>
      </c>
      <c r="G31" s="14">
        <f>G30+E31-F31</f>
        <v>265.3900000000001</v>
      </c>
      <c r="H31" s="10"/>
      <c r="I31" s="10"/>
      <c r="J31" s="10"/>
      <c r="L31" s="1"/>
      <c r="M31" s="20"/>
      <c r="N31" s="19"/>
    </row>
    <row r="32" spans="1:14" ht="17.100000000000001" customHeight="1">
      <c r="A32" s="9" t="s">
        <v>136</v>
      </c>
      <c r="B32" s="21">
        <v>42124</v>
      </c>
      <c r="C32" s="8" t="s">
        <v>135</v>
      </c>
      <c r="D32" s="12" t="s">
        <v>6</v>
      </c>
      <c r="E32" s="11"/>
      <c r="F32" s="11"/>
      <c r="G32" s="11"/>
      <c r="H32" s="10"/>
      <c r="I32" s="10">
        <v>3.5</v>
      </c>
      <c r="J32" s="13">
        <f>J27-I32</f>
        <v>670.80000000000007</v>
      </c>
      <c r="L32" s="1"/>
      <c r="M32" s="20"/>
      <c r="N32" s="19"/>
    </row>
    <row r="33" spans="1:14" ht="17.100000000000001" customHeight="1">
      <c r="A33" s="9" t="s">
        <v>134</v>
      </c>
      <c r="B33" s="16">
        <v>42129</v>
      </c>
      <c r="C33" s="8" t="s">
        <v>132</v>
      </c>
      <c r="D33" s="12" t="s">
        <v>52</v>
      </c>
      <c r="E33" s="11"/>
      <c r="F33" s="11"/>
      <c r="G33" s="11">
        <f>G32+E33-F33</f>
        <v>0</v>
      </c>
      <c r="H33" s="10">
        <v>300</v>
      </c>
      <c r="I33" s="10"/>
      <c r="J33" s="10">
        <f>J32+H33-I33</f>
        <v>970.80000000000007</v>
      </c>
      <c r="L33" s="1"/>
      <c r="M33" s="20"/>
      <c r="N33" s="19"/>
    </row>
    <row r="34" spans="1:14" ht="17.100000000000001" customHeight="1">
      <c r="A34" s="9" t="s">
        <v>133</v>
      </c>
      <c r="B34" s="16">
        <v>42155</v>
      </c>
      <c r="C34" s="8" t="s">
        <v>132</v>
      </c>
      <c r="D34" s="12" t="s">
        <v>6</v>
      </c>
      <c r="E34" s="11"/>
      <c r="F34" s="11"/>
      <c r="G34" s="11">
        <f>G33+E34-F34</f>
        <v>0</v>
      </c>
      <c r="H34" s="10"/>
      <c r="I34" s="10">
        <v>3.68</v>
      </c>
      <c r="J34" s="10">
        <f>J33+H34-I34</f>
        <v>967.12000000000012</v>
      </c>
      <c r="L34" s="1"/>
      <c r="M34" s="20"/>
      <c r="N34" s="19"/>
    </row>
    <row r="35" spans="1:14" ht="17.100000000000001" customHeight="1">
      <c r="A35" s="9" t="s">
        <v>131</v>
      </c>
      <c r="B35" s="16">
        <v>42178</v>
      </c>
      <c r="C35" s="8" t="s">
        <v>128</v>
      </c>
      <c r="D35" s="12" t="s">
        <v>123</v>
      </c>
      <c r="E35" s="11"/>
      <c r="F35" s="11"/>
      <c r="G35" s="11">
        <f>G34+E35-F35</f>
        <v>0</v>
      </c>
      <c r="H35" s="10">
        <v>53.52</v>
      </c>
      <c r="I35" s="10"/>
      <c r="J35" s="10">
        <f>J34+H35-I35</f>
        <v>1020.6400000000001</v>
      </c>
      <c r="L35" s="1"/>
      <c r="M35" s="20"/>
      <c r="N35" s="19"/>
    </row>
    <row r="36" spans="1:14" ht="17.100000000000001" customHeight="1">
      <c r="A36" s="9" t="s">
        <v>130</v>
      </c>
      <c r="B36" s="16">
        <v>42185</v>
      </c>
      <c r="C36" s="8" t="s">
        <v>128</v>
      </c>
      <c r="D36" s="12" t="s">
        <v>77</v>
      </c>
      <c r="E36" s="11"/>
      <c r="F36" s="11"/>
      <c r="G36" s="11">
        <f>G35+E36-F36</f>
        <v>0</v>
      </c>
      <c r="H36" s="10">
        <v>0.02</v>
      </c>
      <c r="I36" s="10"/>
      <c r="J36" s="10">
        <f>J35+H36-I36</f>
        <v>1020.6600000000001</v>
      </c>
      <c r="L36" s="1"/>
      <c r="M36" s="20"/>
      <c r="N36" s="19"/>
    </row>
    <row r="37" spans="1:14" ht="17.100000000000001" customHeight="1">
      <c r="A37" s="9" t="s">
        <v>129</v>
      </c>
      <c r="B37" s="16">
        <v>42185</v>
      </c>
      <c r="C37" s="8" t="s">
        <v>128</v>
      </c>
      <c r="D37" s="12" t="s">
        <v>6</v>
      </c>
      <c r="E37" s="11"/>
      <c r="F37" s="11"/>
      <c r="G37" s="11">
        <f>G36+E37-F37</f>
        <v>0</v>
      </c>
      <c r="H37" s="10"/>
      <c r="I37" s="10">
        <v>3.68</v>
      </c>
      <c r="J37" s="10">
        <f>J36+H37-I37</f>
        <v>1016.9800000000001</v>
      </c>
      <c r="L37" s="1"/>
      <c r="M37" s="20"/>
      <c r="N37" s="19"/>
    </row>
    <row r="38" spans="1:14" ht="17.100000000000001" customHeight="1">
      <c r="A38" s="9" t="s">
        <v>127</v>
      </c>
      <c r="B38" s="16">
        <v>42198</v>
      </c>
      <c r="C38" s="8" t="s">
        <v>121</v>
      </c>
      <c r="D38" s="12" t="s">
        <v>123</v>
      </c>
      <c r="E38" s="11"/>
      <c r="F38" s="11"/>
      <c r="G38" s="11">
        <f>G37+E38-F38</f>
        <v>0</v>
      </c>
      <c r="H38" s="10">
        <v>9.94</v>
      </c>
      <c r="I38" s="10"/>
      <c r="J38" s="10">
        <f>J37+H38-I38</f>
        <v>1026.92</v>
      </c>
      <c r="L38" s="1"/>
      <c r="M38" s="18"/>
      <c r="N38" s="17"/>
    </row>
    <row r="39" spans="1:14" ht="17.100000000000001" customHeight="1">
      <c r="A39" s="9" t="s">
        <v>126</v>
      </c>
      <c r="B39" s="16">
        <v>42199</v>
      </c>
      <c r="C39" s="8" t="s">
        <v>121</v>
      </c>
      <c r="D39" s="12" t="s">
        <v>123</v>
      </c>
      <c r="E39" s="11"/>
      <c r="F39" s="11"/>
      <c r="G39" s="11">
        <f>G38+E39-F39</f>
        <v>0</v>
      </c>
      <c r="H39" s="10">
        <v>23.34</v>
      </c>
      <c r="I39" s="10"/>
      <c r="J39" s="10">
        <f>J38+H39-I39</f>
        <v>1050.26</v>
      </c>
      <c r="L39" s="1"/>
      <c r="M39" s="1"/>
    </row>
    <row r="40" spans="1:14" ht="17.100000000000001" customHeight="1">
      <c r="A40" s="9" t="s">
        <v>125</v>
      </c>
      <c r="B40" s="16">
        <v>42206</v>
      </c>
      <c r="C40" s="8" t="s">
        <v>121</v>
      </c>
      <c r="D40" s="12" t="s">
        <v>123</v>
      </c>
      <c r="E40" s="11"/>
      <c r="F40" s="11"/>
      <c r="G40" s="11">
        <f>G39+E40-F40</f>
        <v>0</v>
      </c>
      <c r="H40" s="10">
        <v>20.239999999999998</v>
      </c>
      <c r="I40" s="10"/>
      <c r="J40" s="10">
        <f>J39+H40-I40</f>
        <v>1070.5</v>
      </c>
      <c r="L40" s="1"/>
      <c r="M40" s="1"/>
    </row>
    <row r="41" spans="1:14" ht="17.100000000000001" customHeight="1">
      <c r="A41" s="9" t="s">
        <v>124</v>
      </c>
      <c r="B41" s="16">
        <v>42212</v>
      </c>
      <c r="C41" s="8" t="s">
        <v>121</v>
      </c>
      <c r="D41" s="12" t="s">
        <v>123</v>
      </c>
      <c r="E41" s="11"/>
      <c r="F41" s="11"/>
      <c r="G41" s="11">
        <f>G40+E41-F41</f>
        <v>0</v>
      </c>
      <c r="H41" s="10">
        <v>653.82000000000005</v>
      </c>
      <c r="I41" s="10"/>
      <c r="J41" s="10">
        <f>J40+H41-I41</f>
        <v>1724.3200000000002</v>
      </c>
      <c r="L41" s="1"/>
      <c r="M41" s="1"/>
    </row>
    <row r="42" spans="1:14" ht="17.100000000000001" customHeight="1">
      <c r="A42" s="9" t="s">
        <v>122</v>
      </c>
      <c r="B42" s="16">
        <v>42216</v>
      </c>
      <c r="C42" s="8" t="s">
        <v>121</v>
      </c>
      <c r="D42" s="12" t="s">
        <v>6</v>
      </c>
      <c r="E42" s="11"/>
      <c r="F42" s="11"/>
      <c r="G42" s="11">
        <f>G41+E42-F42</f>
        <v>0</v>
      </c>
      <c r="H42" s="10"/>
      <c r="I42" s="10">
        <v>4.22</v>
      </c>
      <c r="J42" s="10">
        <f>J41+H42-I42</f>
        <v>1720.1000000000001</v>
      </c>
      <c r="L42" s="1"/>
      <c r="M42" s="1"/>
    </row>
    <row r="43" spans="1:14" ht="17.100000000000001" customHeight="1">
      <c r="A43" s="9" t="s">
        <v>120</v>
      </c>
      <c r="B43" s="16">
        <v>42226</v>
      </c>
      <c r="C43" s="8" t="s">
        <v>119</v>
      </c>
      <c r="D43" s="12" t="s">
        <v>118</v>
      </c>
      <c r="E43" s="11"/>
      <c r="F43" s="11">
        <v>50.5</v>
      </c>
      <c r="G43" s="11">
        <f>G31+E43-F43</f>
        <v>214.8900000000001</v>
      </c>
      <c r="H43" s="10"/>
      <c r="I43" s="10"/>
      <c r="J43" s="10"/>
      <c r="L43" s="1"/>
      <c r="M43" s="1"/>
    </row>
    <row r="44" spans="1:14" ht="17.100000000000001" customHeight="1">
      <c r="A44" s="9" t="s">
        <v>117</v>
      </c>
      <c r="B44" s="15">
        <v>42226</v>
      </c>
      <c r="C44" s="8" t="s">
        <v>116</v>
      </c>
      <c r="D44" s="12" t="s">
        <v>115</v>
      </c>
      <c r="E44" s="11"/>
      <c r="F44" s="11">
        <v>80.5</v>
      </c>
      <c r="G44" s="11">
        <f>G43+E44-F44</f>
        <v>134.3900000000001</v>
      </c>
      <c r="H44" s="10"/>
      <c r="I44" s="10"/>
      <c r="J44" s="10"/>
      <c r="L44" s="1"/>
      <c r="M44" s="1"/>
    </row>
    <row r="45" spans="1:14" ht="17.100000000000001" customHeight="1">
      <c r="A45" s="9" t="s">
        <v>114</v>
      </c>
      <c r="B45" s="15">
        <v>42226</v>
      </c>
      <c r="C45" s="8" t="s">
        <v>113</v>
      </c>
      <c r="D45" s="12" t="s">
        <v>105</v>
      </c>
      <c r="E45" s="11"/>
      <c r="F45" s="11">
        <v>0.65</v>
      </c>
      <c r="G45" s="14">
        <f>G44+E45-F45</f>
        <v>133.74000000000009</v>
      </c>
      <c r="H45" s="10"/>
      <c r="I45" s="10"/>
      <c r="J45" s="10"/>
      <c r="L45" s="1"/>
      <c r="M45" s="1"/>
    </row>
    <row r="46" spans="1:14" ht="17.100000000000001" customHeight="1">
      <c r="A46" s="9" t="s">
        <v>112</v>
      </c>
      <c r="B46" s="15">
        <v>42247</v>
      </c>
      <c r="C46" s="8" t="s">
        <v>111</v>
      </c>
      <c r="D46" s="12" t="s">
        <v>6</v>
      </c>
      <c r="E46" s="11"/>
      <c r="F46" s="11"/>
      <c r="G46" s="11"/>
      <c r="H46" s="10"/>
      <c r="I46" s="10">
        <v>3.5</v>
      </c>
      <c r="J46" s="13">
        <f>J42-I46</f>
        <v>1716.6000000000001</v>
      </c>
      <c r="L46" s="1"/>
      <c r="M46" s="1"/>
    </row>
    <row r="47" spans="1:14" ht="17.100000000000001" customHeight="1">
      <c r="A47" s="9" t="s">
        <v>110</v>
      </c>
      <c r="B47" s="15">
        <v>42250</v>
      </c>
      <c r="C47" s="8" t="s">
        <v>109</v>
      </c>
      <c r="D47" s="12" t="s">
        <v>108</v>
      </c>
      <c r="E47" s="11"/>
      <c r="F47" s="11">
        <v>14.4</v>
      </c>
      <c r="G47" s="11">
        <f>G45+E47-F47</f>
        <v>119.34000000000009</v>
      </c>
      <c r="H47" s="10"/>
      <c r="I47" s="10"/>
      <c r="J47" s="10"/>
      <c r="L47" s="1"/>
      <c r="M47" s="1"/>
    </row>
    <row r="48" spans="1:14" ht="17.100000000000001" customHeight="1">
      <c r="A48" s="9" t="s">
        <v>107</v>
      </c>
      <c r="B48" s="15">
        <v>42254</v>
      </c>
      <c r="C48" s="8" t="s">
        <v>106</v>
      </c>
      <c r="D48" s="12" t="s">
        <v>105</v>
      </c>
      <c r="E48" s="11"/>
      <c r="F48" s="11">
        <v>0.65</v>
      </c>
      <c r="G48" s="11">
        <f>G47+E48-F48</f>
        <v>118.69000000000008</v>
      </c>
      <c r="H48" s="10"/>
      <c r="I48" s="10"/>
      <c r="J48" s="10"/>
      <c r="L48" s="1"/>
      <c r="M48" s="1"/>
    </row>
    <row r="49" spans="1:13" ht="17.100000000000001" customHeight="1">
      <c r="A49" s="9" t="s">
        <v>104</v>
      </c>
      <c r="B49" s="15">
        <v>42254</v>
      </c>
      <c r="C49" s="8" t="s">
        <v>78</v>
      </c>
      <c r="D49" s="12" t="s">
        <v>40</v>
      </c>
      <c r="E49" s="11">
        <v>600</v>
      </c>
      <c r="F49" s="11"/>
      <c r="G49" s="11">
        <f>G48+E49-F49</f>
        <v>718.69</v>
      </c>
      <c r="H49" s="10"/>
      <c r="I49" s="10">
        <v>600</v>
      </c>
      <c r="J49" s="10">
        <f>J46-I49</f>
        <v>1116.6000000000001</v>
      </c>
      <c r="L49" s="1"/>
      <c r="M49" s="1"/>
    </row>
    <row r="50" spans="1:13" ht="17.100000000000001" customHeight="1">
      <c r="A50" s="9" t="s">
        <v>103</v>
      </c>
      <c r="B50" s="15">
        <v>42259</v>
      </c>
      <c r="C50" s="8" t="s">
        <v>102</v>
      </c>
      <c r="D50" s="12" t="s">
        <v>99</v>
      </c>
      <c r="E50" s="11"/>
      <c r="F50" s="11">
        <v>26.1</v>
      </c>
      <c r="G50" s="11">
        <f>G49+E50-F50</f>
        <v>692.59</v>
      </c>
      <c r="H50" s="10"/>
      <c r="I50" s="10"/>
      <c r="J50" s="10"/>
      <c r="L50" s="1"/>
      <c r="M50" s="1"/>
    </row>
    <row r="51" spans="1:13" ht="17.100000000000001" customHeight="1">
      <c r="A51" s="9" t="s">
        <v>101</v>
      </c>
      <c r="B51" s="15">
        <v>42259</v>
      </c>
      <c r="C51" s="8" t="s">
        <v>100</v>
      </c>
      <c r="D51" s="12" t="s">
        <v>99</v>
      </c>
      <c r="E51" s="11"/>
      <c r="F51" s="11">
        <v>16.5</v>
      </c>
      <c r="G51" s="11">
        <f>G50+E51-F51</f>
        <v>676.09</v>
      </c>
      <c r="H51" s="10"/>
      <c r="I51" s="10"/>
      <c r="J51" s="10"/>
      <c r="L51" s="1"/>
      <c r="M51" s="1"/>
    </row>
    <row r="52" spans="1:13" ht="17.100000000000001" customHeight="1">
      <c r="A52" s="9" t="s">
        <v>98</v>
      </c>
      <c r="B52" s="15">
        <v>42263</v>
      </c>
      <c r="C52" s="8" t="s">
        <v>97</v>
      </c>
      <c r="D52" s="12" t="s">
        <v>96</v>
      </c>
      <c r="E52" s="11"/>
      <c r="F52" s="11">
        <v>84.5</v>
      </c>
      <c r="G52" s="11">
        <f>G51+E52-F52</f>
        <v>591.59</v>
      </c>
      <c r="H52" s="10"/>
      <c r="I52" s="10"/>
      <c r="J52" s="10"/>
      <c r="L52" s="1"/>
      <c r="M52" s="1"/>
    </row>
    <row r="53" spans="1:13" ht="17.100000000000001" customHeight="1">
      <c r="A53" s="9" t="s">
        <v>95</v>
      </c>
      <c r="B53" s="15">
        <v>42263</v>
      </c>
      <c r="C53" s="8" t="s">
        <v>94</v>
      </c>
      <c r="D53" s="12" t="s">
        <v>93</v>
      </c>
      <c r="E53" s="11"/>
      <c r="F53" s="11">
        <v>0.65</v>
      </c>
      <c r="G53" s="11">
        <f>G52+E53-F53</f>
        <v>590.94000000000005</v>
      </c>
      <c r="H53" s="10"/>
      <c r="I53" s="10"/>
      <c r="J53" s="10"/>
      <c r="L53" s="1"/>
      <c r="M53" s="1"/>
    </row>
    <row r="54" spans="1:13" ht="17.100000000000001" customHeight="1">
      <c r="A54" s="9" t="s">
        <v>92</v>
      </c>
      <c r="B54" s="15">
        <v>42263</v>
      </c>
      <c r="C54" s="8" t="s">
        <v>91</v>
      </c>
      <c r="D54" s="12" t="s">
        <v>90</v>
      </c>
      <c r="E54" s="11"/>
      <c r="F54" s="11">
        <v>0.8</v>
      </c>
      <c r="G54" s="11">
        <f>G53+E54-F54</f>
        <v>590.1400000000001</v>
      </c>
      <c r="H54" s="10"/>
      <c r="I54" s="10"/>
      <c r="J54" s="10"/>
      <c r="L54" s="1"/>
      <c r="M54" s="1"/>
    </row>
    <row r="55" spans="1:13" ht="17.100000000000001" customHeight="1">
      <c r="A55" s="9" t="s">
        <v>89</v>
      </c>
      <c r="B55" s="15">
        <v>42271</v>
      </c>
      <c r="C55" s="8" t="s">
        <v>88</v>
      </c>
      <c r="D55" s="12" t="s">
        <v>87</v>
      </c>
      <c r="E55" s="11"/>
      <c r="F55" s="11">
        <v>20</v>
      </c>
      <c r="G55" s="11">
        <f>G54+E55-F55</f>
        <v>570.1400000000001</v>
      </c>
      <c r="H55" s="10"/>
      <c r="I55" s="10"/>
      <c r="J55" s="10"/>
      <c r="L55" s="1"/>
      <c r="M55" s="1"/>
    </row>
    <row r="56" spans="1:13" ht="17.100000000000001" customHeight="1">
      <c r="A56" s="9" t="s">
        <v>86</v>
      </c>
      <c r="B56" s="15">
        <v>42275</v>
      </c>
      <c r="C56" s="8" t="s">
        <v>85</v>
      </c>
      <c r="D56" s="12" t="s">
        <v>84</v>
      </c>
      <c r="E56" s="11"/>
      <c r="F56" s="11">
        <v>1.1000000000000001</v>
      </c>
      <c r="G56" s="11">
        <f>G55+E56-F56</f>
        <v>569.04000000000008</v>
      </c>
      <c r="H56" s="10"/>
      <c r="I56" s="10"/>
      <c r="J56" s="10"/>
      <c r="L56" s="1"/>
      <c r="M56" s="1"/>
    </row>
    <row r="57" spans="1:13" ht="17.100000000000001" customHeight="1">
      <c r="A57" s="9" t="s">
        <v>83</v>
      </c>
      <c r="B57" s="15">
        <v>42275</v>
      </c>
      <c r="C57" s="8" t="s">
        <v>82</v>
      </c>
      <c r="D57" s="12" t="s">
        <v>81</v>
      </c>
      <c r="E57" s="11"/>
      <c r="F57" s="11">
        <v>20</v>
      </c>
      <c r="G57" s="11">
        <f>G56+E57-F57</f>
        <v>549.04000000000008</v>
      </c>
      <c r="H57" s="10"/>
      <c r="I57" s="10"/>
      <c r="J57" s="10"/>
      <c r="L57" s="1"/>
      <c r="M57" s="1"/>
    </row>
    <row r="58" spans="1:13" ht="17.100000000000001" customHeight="1">
      <c r="A58" s="9" t="s">
        <v>80</v>
      </c>
      <c r="B58" s="15">
        <v>42277</v>
      </c>
      <c r="C58" s="8" t="s">
        <v>78</v>
      </c>
      <c r="D58" s="12" t="s">
        <v>6</v>
      </c>
      <c r="E58" s="11"/>
      <c r="F58" s="11"/>
      <c r="G58" s="11"/>
      <c r="H58" s="10"/>
      <c r="I58" s="10">
        <v>5.5</v>
      </c>
      <c r="J58" s="10">
        <f>J49+H58-I58</f>
        <v>1111.1000000000001</v>
      </c>
      <c r="L58" s="1"/>
      <c r="M58" s="1"/>
    </row>
    <row r="59" spans="1:13" ht="17.100000000000001" customHeight="1">
      <c r="A59" s="9" t="s">
        <v>79</v>
      </c>
      <c r="B59" s="15">
        <v>42277</v>
      </c>
      <c r="C59" s="8" t="s">
        <v>78</v>
      </c>
      <c r="D59" s="12" t="s">
        <v>77</v>
      </c>
      <c r="E59" s="11"/>
      <c r="F59" s="11"/>
      <c r="G59" s="11"/>
      <c r="H59" s="10">
        <v>0.03</v>
      </c>
      <c r="I59" s="10"/>
      <c r="J59" s="10">
        <f>J58+H59</f>
        <v>1111.1300000000001</v>
      </c>
      <c r="L59" s="1"/>
      <c r="M59" s="1"/>
    </row>
    <row r="60" spans="1:13" ht="17.100000000000001" customHeight="1">
      <c r="A60" s="9" t="s">
        <v>76</v>
      </c>
      <c r="B60" s="15">
        <v>42288</v>
      </c>
      <c r="C60" s="8" t="s">
        <v>75</v>
      </c>
      <c r="D60" s="12" t="s">
        <v>11</v>
      </c>
      <c r="E60" s="11"/>
      <c r="F60" s="11">
        <v>27.14</v>
      </c>
      <c r="G60" s="11">
        <f>G57+E60-F60</f>
        <v>521.90000000000009</v>
      </c>
      <c r="H60" s="10"/>
      <c r="I60" s="10"/>
      <c r="J60" s="10"/>
      <c r="L60" s="1"/>
      <c r="M60" s="1"/>
    </row>
    <row r="61" spans="1:13" ht="17.100000000000001" customHeight="1">
      <c r="A61" s="9" t="s">
        <v>74</v>
      </c>
      <c r="B61" s="15">
        <v>42293</v>
      </c>
      <c r="C61" s="8" t="s">
        <v>73</v>
      </c>
      <c r="D61" s="12" t="s">
        <v>25</v>
      </c>
      <c r="E61" s="11"/>
      <c r="F61" s="11">
        <v>4.5999999999999996</v>
      </c>
      <c r="G61" s="11">
        <f>G60+E61-F61</f>
        <v>517.30000000000007</v>
      </c>
      <c r="H61" s="10"/>
      <c r="I61" s="10"/>
      <c r="J61" s="10"/>
      <c r="L61" s="1"/>
      <c r="M61" s="1"/>
    </row>
    <row r="62" spans="1:13" ht="17.100000000000001" customHeight="1">
      <c r="A62" s="9" t="s">
        <v>72</v>
      </c>
      <c r="B62" s="15">
        <v>42306</v>
      </c>
      <c r="C62" s="8" t="s">
        <v>71</v>
      </c>
      <c r="D62" s="12" t="s">
        <v>70</v>
      </c>
      <c r="E62" s="11"/>
      <c r="F62" s="11">
        <v>20</v>
      </c>
      <c r="G62" s="11">
        <f>G61+E62-F62</f>
        <v>497.30000000000007</v>
      </c>
      <c r="H62" s="10"/>
      <c r="I62" s="10"/>
      <c r="J62" s="10"/>
      <c r="L62" s="1"/>
      <c r="M62" s="1"/>
    </row>
    <row r="63" spans="1:13" ht="17.100000000000001" customHeight="1">
      <c r="A63" s="9" t="s">
        <v>69</v>
      </c>
      <c r="B63" s="15">
        <v>42307</v>
      </c>
      <c r="C63" s="8" t="s">
        <v>68</v>
      </c>
      <c r="D63" s="12" t="s">
        <v>67</v>
      </c>
      <c r="E63" s="11"/>
      <c r="F63" s="11">
        <v>4.5999999999999996</v>
      </c>
      <c r="G63" s="11">
        <f>G62+E63-F63</f>
        <v>492.70000000000005</v>
      </c>
      <c r="H63" s="10"/>
      <c r="I63" s="10"/>
      <c r="J63" s="10"/>
      <c r="L63" s="1"/>
      <c r="M63" s="1"/>
    </row>
    <row r="64" spans="1:13" ht="17.100000000000001" customHeight="1">
      <c r="A64" s="9" t="s">
        <v>66</v>
      </c>
      <c r="B64" s="15">
        <v>42308</v>
      </c>
      <c r="C64" s="8" t="s">
        <v>65</v>
      </c>
      <c r="D64" s="12" t="s">
        <v>6</v>
      </c>
      <c r="E64" s="11"/>
      <c r="F64" s="11"/>
      <c r="G64" s="11"/>
      <c r="H64" s="10"/>
      <c r="I64" s="10">
        <v>3.5</v>
      </c>
      <c r="J64" s="10">
        <f>J59-I64</f>
        <v>1107.6300000000001</v>
      </c>
      <c r="L64" s="1"/>
      <c r="M64" s="1"/>
    </row>
    <row r="65" spans="1:13" ht="17.100000000000001" customHeight="1">
      <c r="A65" s="9" t="s">
        <v>64</v>
      </c>
      <c r="B65" s="15">
        <v>42310</v>
      </c>
      <c r="C65" s="8" t="s">
        <v>63</v>
      </c>
      <c r="D65" s="12" t="s">
        <v>62</v>
      </c>
      <c r="E65" s="11"/>
      <c r="F65" s="11">
        <v>81.77</v>
      </c>
      <c r="G65" s="11">
        <f>G63+E65-F65</f>
        <v>410.93000000000006</v>
      </c>
      <c r="H65" s="10"/>
      <c r="I65" s="10"/>
      <c r="J65" s="10"/>
      <c r="L65" s="1"/>
      <c r="M65" s="1"/>
    </row>
    <row r="66" spans="1:13" ht="17.100000000000001" customHeight="1">
      <c r="A66" s="9" t="s">
        <v>61</v>
      </c>
      <c r="B66" s="15">
        <v>42312</v>
      </c>
      <c r="C66" s="8" t="s">
        <v>60</v>
      </c>
      <c r="D66" s="12" t="s">
        <v>59</v>
      </c>
      <c r="E66" s="11"/>
      <c r="F66" s="11">
        <v>1.1499999999999999</v>
      </c>
      <c r="G66" s="11">
        <f>G65+E66-F66</f>
        <v>409.78000000000009</v>
      </c>
      <c r="H66" s="10"/>
      <c r="I66" s="10"/>
      <c r="J66" s="10"/>
      <c r="L66" s="1"/>
      <c r="M66" s="1"/>
    </row>
    <row r="67" spans="1:13" ht="17.100000000000001" customHeight="1">
      <c r="A67" s="9" t="s">
        <v>58</v>
      </c>
      <c r="B67" s="15">
        <v>42313</v>
      </c>
      <c r="C67" s="8" t="s">
        <v>57</v>
      </c>
      <c r="D67" s="12" t="s">
        <v>56</v>
      </c>
      <c r="E67" s="11"/>
      <c r="F67" s="11">
        <v>67</v>
      </c>
      <c r="G67" s="11">
        <f>G66+E67-F67</f>
        <v>342.78000000000009</v>
      </c>
      <c r="H67" s="10"/>
      <c r="I67" s="10"/>
      <c r="J67" s="10"/>
      <c r="L67" s="1"/>
      <c r="M67" s="1"/>
    </row>
    <row r="68" spans="1:13" ht="17.100000000000001" customHeight="1">
      <c r="A68" s="9" t="s">
        <v>55</v>
      </c>
      <c r="B68" s="15">
        <v>42313</v>
      </c>
      <c r="C68" s="8" t="s">
        <v>54</v>
      </c>
      <c r="D68" s="12" t="s">
        <v>25</v>
      </c>
      <c r="E68" s="11"/>
      <c r="F68" s="11">
        <v>10.119999999999999</v>
      </c>
      <c r="G68" s="11">
        <f>G67+E68-F68</f>
        <v>332.66000000000008</v>
      </c>
      <c r="H68" s="10"/>
      <c r="I68" s="10"/>
      <c r="J68" s="10"/>
      <c r="L68" s="1"/>
      <c r="M68" s="1"/>
    </row>
    <row r="69" spans="1:13" ht="17.100000000000001" customHeight="1">
      <c r="A69" s="9" t="s">
        <v>53</v>
      </c>
      <c r="B69" s="15">
        <v>42314</v>
      </c>
      <c r="C69" s="8" t="s">
        <v>28</v>
      </c>
      <c r="D69" s="12" t="s">
        <v>52</v>
      </c>
      <c r="E69" s="11"/>
      <c r="F69" s="11"/>
      <c r="G69" s="11"/>
      <c r="H69" s="10">
        <v>600</v>
      </c>
      <c r="I69" s="10"/>
      <c r="J69" s="10">
        <f>J64+H69</f>
        <v>1707.63</v>
      </c>
      <c r="L69" s="1"/>
      <c r="M69" s="1"/>
    </row>
    <row r="70" spans="1:13" ht="17.100000000000001" customHeight="1">
      <c r="A70" s="9" t="s">
        <v>51</v>
      </c>
      <c r="B70" s="15">
        <v>42315</v>
      </c>
      <c r="C70" s="8" t="s">
        <v>50</v>
      </c>
      <c r="D70" s="12" t="s">
        <v>11</v>
      </c>
      <c r="E70" s="11"/>
      <c r="F70" s="11">
        <v>11.96</v>
      </c>
      <c r="G70" s="11">
        <f>G68+E70-F70</f>
        <v>320.7000000000001</v>
      </c>
      <c r="H70" s="10"/>
      <c r="I70" s="10"/>
      <c r="J70" s="10"/>
      <c r="L70" s="1"/>
      <c r="M70" s="1"/>
    </row>
    <row r="71" spans="1:13" ht="17.100000000000001" customHeight="1">
      <c r="A71" s="9" t="s">
        <v>49</v>
      </c>
      <c r="B71" s="15">
        <v>42328</v>
      </c>
      <c r="C71" s="8" t="s">
        <v>48</v>
      </c>
      <c r="D71" s="12" t="s">
        <v>47</v>
      </c>
      <c r="E71" s="11"/>
      <c r="F71" s="11">
        <v>50</v>
      </c>
      <c r="G71" s="11">
        <f>G70+E71-F71</f>
        <v>270.7000000000001</v>
      </c>
      <c r="H71" s="10"/>
      <c r="I71" s="10"/>
      <c r="J71" s="10"/>
      <c r="L71" s="1"/>
      <c r="M71" s="1"/>
    </row>
    <row r="72" spans="1:13" ht="17.100000000000001" customHeight="1">
      <c r="A72" s="9" t="s">
        <v>46</v>
      </c>
      <c r="B72" s="15">
        <v>42329</v>
      </c>
      <c r="C72" s="8" t="s">
        <v>45</v>
      </c>
      <c r="D72" s="12" t="s">
        <v>44</v>
      </c>
      <c r="E72" s="11"/>
      <c r="F72" s="11">
        <v>44.5</v>
      </c>
      <c r="G72" s="11">
        <f>G71+E72-F72</f>
        <v>226.2000000000001</v>
      </c>
      <c r="H72" s="10"/>
      <c r="I72" s="10"/>
      <c r="J72" s="10"/>
      <c r="L72" s="1"/>
      <c r="M72" s="1"/>
    </row>
    <row r="73" spans="1:13" ht="17.100000000000001" customHeight="1">
      <c r="A73" s="9" t="s">
        <v>43</v>
      </c>
      <c r="B73" s="15">
        <v>42330</v>
      </c>
      <c r="C73" s="8" t="s">
        <v>42</v>
      </c>
      <c r="D73" s="12" t="s">
        <v>11</v>
      </c>
      <c r="E73" s="11"/>
      <c r="F73" s="11">
        <v>34.04</v>
      </c>
      <c r="G73" s="11">
        <f>G72+E73-F73</f>
        <v>192.16000000000011</v>
      </c>
      <c r="H73" s="10"/>
      <c r="I73" s="10"/>
      <c r="J73" s="10"/>
      <c r="L73" s="1"/>
      <c r="M73" s="1"/>
    </row>
    <row r="74" spans="1:13" ht="17.100000000000001" customHeight="1">
      <c r="A74" s="9" t="s">
        <v>41</v>
      </c>
      <c r="B74" s="15">
        <v>42331</v>
      </c>
      <c r="C74" s="8" t="s">
        <v>28</v>
      </c>
      <c r="D74" s="12" t="s">
        <v>40</v>
      </c>
      <c r="E74" s="11">
        <v>600</v>
      </c>
      <c r="F74" s="11"/>
      <c r="G74" s="11">
        <f>G73+E74-F74</f>
        <v>792.16000000000008</v>
      </c>
      <c r="H74" s="10"/>
      <c r="I74" s="10">
        <v>600</v>
      </c>
      <c r="J74" s="10">
        <f>J69-I74</f>
        <v>1107.6300000000001</v>
      </c>
      <c r="L74" s="1"/>
      <c r="M74" s="1"/>
    </row>
    <row r="75" spans="1:13" ht="17.100000000000001" customHeight="1">
      <c r="A75" s="9" t="s">
        <v>39</v>
      </c>
      <c r="B75" s="15">
        <v>42332</v>
      </c>
      <c r="C75" s="8" t="s">
        <v>38</v>
      </c>
      <c r="D75" s="12" t="s">
        <v>37</v>
      </c>
      <c r="E75" s="11"/>
      <c r="F75" s="11">
        <v>69.739999999999995</v>
      </c>
      <c r="G75" s="11">
        <f>G74+E75-F75</f>
        <v>722.42000000000007</v>
      </c>
      <c r="H75" s="10"/>
      <c r="I75" s="10"/>
      <c r="J75" s="10"/>
      <c r="L75" s="1"/>
      <c r="M75" s="1"/>
    </row>
    <row r="76" spans="1:13" ht="17.100000000000001" customHeight="1">
      <c r="A76" s="9" t="s">
        <v>36</v>
      </c>
      <c r="B76" s="15">
        <v>42335</v>
      </c>
      <c r="C76" s="8" t="s">
        <v>35</v>
      </c>
      <c r="D76" s="12" t="s">
        <v>20</v>
      </c>
      <c r="E76" s="11"/>
      <c r="F76" s="11">
        <v>6.9</v>
      </c>
      <c r="G76" s="11">
        <f>G75+E76-F76</f>
        <v>715.5200000000001</v>
      </c>
      <c r="H76" s="10"/>
      <c r="I76" s="10"/>
      <c r="J76" s="10"/>
      <c r="L76" s="1"/>
      <c r="M76" s="1"/>
    </row>
    <row r="77" spans="1:13" ht="17.100000000000001" customHeight="1">
      <c r="A77" s="9" t="s">
        <v>34</v>
      </c>
      <c r="B77" s="15">
        <v>42338</v>
      </c>
      <c r="C77" s="8" t="s">
        <v>33</v>
      </c>
      <c r="D77" s="12" t="s">
        <v>32</v>
      </c>
      <c r="E77" s="11"/>
      <c r="F77" s="11">
        <v>20</v>
      </c>
      <c r="G77" s="11">
        <f>G76+E77-F77</f>
        <v>695.5200000000001</v>
      </c>
      <c r="H77" s="10"/>
      <c r="I77" s="10"/>
      <c r="J77" s="10"/>
      <c r="L77" s="1"/>
      <c r="M77" s="1"/>
    </row>
    <row r="78" spans="1:13" ht="17.100000000000001" customHeight="1">
      <c r="A78" s="9" t="s">
        <v>31</v>
      </c>
      <c r="B78" s="15">
        <v>42331</v>
      </c>
      <c r="C78" s="8" t="s">
        <v>28</v>
      </c>
      <c r="D78" s="12" t="s">
        <v>30</v>
      </c>
      <c r="E78" s="11"/>
      <c r="F78" s="11"/>
      <c r="G78" s="11"/>
      <c r="H78" s="10"/>
      <c r="I78" s="10">
        <v>4</v>
      </c>
      <c r="J78" s="10">
        <f>J74-I78</f>
        <v>1103.6300000000001</v>
      </c>
      <c r="L78" s="1"/>
      <c r="M78" s="1"/>
    </row>
    <row r="79" spans="1:13" ht="17.100000000000001" customHeight="1">
      <c r="A79" s="9" t="s">
        <v>29</v>
      </c>
      <c r="B79" s="15">
        <v>42338</v>
      </c>
      <c r="C79" s="8" t="s">
        <v>28</v>
      </c>
      <c r="D79" s="12" t="s">
        <v>6</v>
      </c>
      <c r="E79" s="11"/>
      <c r="F79" s="11"/>
      <c r="G79" s="11"/>
      <c r="H79" s="10"/>
      <c r="I79" s="10">
        <v>5.68</v>
      </c>
      <c r="J79" s="10">
        <f>J78-I79</f>
        <v>1097.95</v>
      </c>
      <c r="L79" s="1"/>
      <c r="M79" s="1"/>
    </row>
    <row r="80" spans="1:13" ht="17.100000000000001" customHeight="1">
      <c r="A80" s="9" t="s">
        <v>27</v>
      </c>
      <c r="B80" s="15">
        <v>42342</v>
      </c>
      <c r="C80" s="8" t="s">
        <v>26</v>
      </c>
      <c r="D80" s="12" t="s">
        <v>25</v>
      </c>
      <c r="E80" s="11"/>
      <c r="F80" s="11">
        <v>7.82</v>
      </c>
      <c r="G80" s="11">
        <f>G77+E80-F80</f>
        <v>687.7</v>
      </c>
      <c r="H80" s="10"/>
      <c r="I80" s="10"/>
      <c r="J80" s="10"/>
      <c r="L80" s="1"/>
      <c r="M80" s="1"/>
    </row>
    <row r="81" spans="1:13" ht="17.100000000000001" customHeight="1">
      <c r="A81" s="9" t="s">
        <v>24</v>
      </c>
      <c r="B81" s="15">
        <v>42343</v>
      </c>
      <c r="C81" s="8" t="s">
        <v>23</v>
      </c>
      <c r="D81" s="12" t="s">
        <v>11</v>
      </c>
      <c r="E81" s="11"/>
      <c r="F81" s="11">
        <v>27.6</v>
      </c>
      <c r="G81" s="11">
        <f>G80+E81-F81</f>
        <v>660.1</v>
      </c>
      <c r="H81" s="10"/>
      <c r="I81" s="10"/>
      <c r="J81" s="10"/>
      <c r="L81" s="1"/>
      <c r="M81" s="1"/>
    </row>
    <row r="82" spans="1:13" ht="17.100000000000001" customHeight="1">
      <c r="A82" s="9" t="s">
        <v>22</v>
      </c>
      <c r="B82" s="15">
        <v>42349</v>
      </c>
      <c r="C82" s="8" t="s">
        <v>21</v>
      </c>
      <c r="D82" s="12" t="s">
        <v>20</v>
      </c>
      <c r="E82" s="11"/>
      <c r="F82" s="11">
        <v>6.44</v>
      </c>
      <c r="G82" s="11">
        <f>G81+E82-F82</f>
        <v>653.66</v>
      </c>
      <c r="H82" s="10"/>
      <c r="I82" s="10"/>
      <c r="J82" s="10"/>
      <c r="L82" s="1"/>
      <c r="M82" s="1"/>
    </row>
    <row r="83" spans="1:13" ht="17.100000000000001" customHeight="1">
      <c r="A83" s="9" t="s">
        <v>19</v>
      </c>
      <c r="B83" s="15">
        <v>42352</v>
      </c>
      <c r="C83" s="8" t="s">
        <v>18</v>
      </c>
      <c r="D83" s="12" t="s">
        <v>17</v>
      </c>
      <c r="E83" s="11"/>
      <c r="F83" s="11">
        <v>0.9</v>
      </c>
      <c r="G83" s="11">
        <f>G82+E83-F83</f>
        <v>652.76</v>
      </c>
      <c r="H83" s="10"/>
      <c r="I83" s="10"/>
      <c r="J83" s="10"/>
      <c r="L83" s="1"/>
      <c r="M83" s="1"/>
    </row>
    <row r="84" spans="1:13" ht="17.100000000000001" customHeight="1">
      <c r="A84" s="9" t="s">
        <v>16</v>
      </c>
      <c r="B84" s="15">
        <v>42353</v>
      </c>
      <c r="C84" s="8" t="s">
        <v>15</v>
      </c>
      <c r="D84" s="12" t="s">
        <v>14</v>
      </c>
      <c r="E84" s="11"/>
      <c r="F84" s="11">
        <v>220.43</v>
      </c>
      <c r="G84" s="11">
        <f>G83+E84-F84</f>
        <v>432.33</v>
      </c>
      <c r="H84" s="10"/>
      <c r="I84" s="10"/>
      <c r="J84" s="10"/>
      <c r="L84" s="1"/>
      <c r="M84" s="1"/>
    </row>
    <row r="85" spans="1:13" ht="17.100000000000001" customHeight="1">
      <c r="A85" s="9" t="s">
        <v>13</v>
      </c>
      <c r="B85" s="15">
        <v>42358</v>
      </c>
      <c r="C85" s="8" t="s">
        <v>12</v>
      </c>
      <c r="D85" s="12" t="s">
        <v>11</v>
      </c>
      <c r="E85" s="11"/>
      <c r="F85" s="11">
        <v>15.64</v>
      </c>
      <c r="G85" s="11">
        <f>G84+E85-F85</f>
        <v>416.69</v>
      </c>
      <c r="H85" s="10"/>
      <c r="I85" s="10"/>
      <c r="J85" s="10"/>
      <c r="L85" s="1"/>
      <c r="M85" s="1"/>
    </row>
    <row r="86" spans="1:13" ht="17.100000000000001" customHeight="1">
      <c r="A86" s="9" t="s">
        <v>10</v>
      </c>
      <c r="B86" s="15">
        <v>42368</v>
      </c>
      <c r="C86" s="8" t="s">
        <v>9</v>
      </c>
      <c r="D86" s="12" t="s">
        <v>8</v>
      </c>
      <c r="E86" s="11"/>
      <c r="F86" s="11">
        <v>20</v>
      </c>
      <c r="G86" s="11">
        <f>G85+E86-F86</f>
        <v>396.69</v>
      </c>
      <c r="H86" s="10"/>
      <c r="I86" s="10"/>
      <c r="J86" s="10"/>
      <c r="L86" s="1"/>
      <c r="M86" s="1"/>
    </row>
    <row r="87" spans="1:13" ht="17.100000000000001" customHeight="1">
      <c r="A87" s="9" t="s">
        <v>7</v>
      </c>
      <c r="B87" s="15">
        <v>42369</v>
      </c>
      <c r="C87" s="8" t="s">
        <v>4</v>
      </c>
      <c r="D87" s="12" t="s">
        <v>6</v>
      </c>
      <c r="E87" s="11"/>
      <c r="F87" s="11"/>
      <c r="G87" s="11">
        <f>G86+E87-F87</f>
        <v>396.69</v>
      </c>
      <c r="H87" s="10"/>
      <c r="I87" s="10">
        <v>3.5</v>
      </c>
      <c r="J87" s="10">
        <f>J79-I87</f>
        <v>1094.45</v>
      </c>
      <c r="L87" s="1"/>
      <c r="M87" s="1"/>
    </row>
    <row r="88" spans="1:13" ht="17.100000000000001" customHeight="1">
      <c r="A88" s="9" t="s">
        <v>5</v>
      </c>
      <c r="B88" s="15">
        <v>42369</v>
      </c>
      <c r="C88" s="8" t="s">
        <v>4</v>
      </c>
      <c r="D88" s="12" t="s">
        <v>3</v>
      </c>
      <c r="E88" s="11"/>
      <c r="F88" s="11"/>
      <c r="G88" s="14">
        <f>G87+E88-F88</f>
        <v>396.69</v>
      </c>
      <c r="H88" s="10">
        <v>0.03</v>
      </c>
      <c r="I88" s="10"/>
      <c r="J88" s="13">
        <f>J87+H88</f>
        <v>1094.48</v>
      </c>
      <c r="L88" s="1"/>
      <c r="M88" s="1"/>
    </row>
    <row r="89" spans="1:13" ht="17.100000000000001" customHeight="1">
      <c r="A89" s="9" t="s">
        <v>2</v>
      </c>
      <c r="B89" s="9"/>
      <c r="C89" s="8"/>
      <c r="D89" s="12"/>
      <c r="E89" s="11"/>
      <c r="F89" s="11"/>
      <c r="G89" s="11">
        <f>G88+E89-F89</f>
        <v>396.69</v>
      </c>
      <c r="H89" s="10"/>
      <c r="I89" s="10"/>
      <c r="J89" s="10"/>
      <c r="L89" s="1"/>
      <c r="M89" s="1"/>
    </row>
    <row r="90" spans="1:13" ht="17.100000000000001" customHeight="1">
      <c r="A90" s="9"/>
      <c r="B90" s="9"/>
      <c r="C90" s="8"/>
      <c r="D90" s="7" t="s">
        <v>1</v>
      </c>
      <c r="E90" s="6">
        <f>SUM(E4:E89)</f>
        <v>1500</v>
      </c>
      <c r="F90" s="6">
        <f>SUM(F4:F89)</f>
        <v>1339.71</v>
      </c>
      <c r="G90" s="6"/>
      <c r="H90" s="6">
        <f>SUM(H4:H89)</f>
        <v>1960.96</v>
      </c>
      <c r="I90" s="6">
        <f>SUM(I4:I89)</f>
        <v>1553.44</v>
      </c>
      <c r="J90" s="5"/>
      <c r="L90" s="1"/>
      <c r="M90" s="1"/>
    </row>
    <row r="91" spans="1:13" ht="17.100000000000001" customHeight="1">
      <c r="A91" s="1"/>
      <c r="B91" s="1"/>
      <c r="C91" s="2"/>
      <c r="D91" s="4" t="s">
        <v>0</v>
      </c>
      <c r="E91" s="1"/>
      <c r="F91" s="1"/>
      <c r="G91" s="3">
        <f>G4+E90-F90</f>
        <v>396.69000000000005</v>
      </c>
      <c r="H91" s="1"/>
      <c r="I91" s="1"/>
      <c r="J91" s="3">
        <f>J4+H90-I90</f>
        <v>1094.48</v>
      </c>
      <c r="L91" s="1"/>
      <c r="M91" s="1"/>
    </row>
    <row r="92" spans="1:13" ht="17.100000000000001" customHeight="1">
      <c r="A92" s="1"/>
      <c r="B92" s="1"/>
      <c r="C92" s="2"/>
      <c r="E92" s="1"/>
      <c r="F92" s="1"/>
      <c r="G92" s="1"/>
      <c r="H92" s="1"/>
      <c r="I92" s="1"/>
      <c r="J92" s="1"/>
      <c r="L92" s="1"/>
      <c r="M92" s="1"/>
    </row>
    <row r="93" spans="1:13" ht="17.100000000000001" customHeight="1"/>
    <row r="94" spans="1:13" ht="17.100000000000001" customHeight="1"/>
    <row r="95" spans="1:13" ht="17.100000000000001" customHeight="1"/>
    <row r="96" spans="1:13" ht="17.100000000000001" customHeight="1"/>
    <row r="97" ht="17.100000000000001" customHeight="1"/>
    <row r="98" ht="17.100000000000001" customHeight="1"/>
    <row r="99" ht="17.100000000000001" customHeight="1"/>
    <row r="100" ht="17.100000000000001" customHeight="1"/>
    <row r="101" ht="17.100000000000001" customHeight="1"/>
    <row r="102" ht="17.100000000000001" customHeight="1"/>
    <row r="103" ht="17.100000000000001" customHeight="1"/>
    <row r="104" ht="17.100000000000001" customHeight="1"/>
    <row r="105" ht="17.100000000000001" customHeight="1"/>
    <row r="106" ht="17.100000000000001" customHeight="1"/>
    <row r="107" ht="17.100000000000001" customHeight="1"/>
    <row r="108" ht="17.100000000000001" customHeight="1"/>
    <row r="109" ht="17.100000000000001" customHeight="1"/>
    <row r="110" ht="17.100000000000001" customHeight="1"/>
    <row r="111" ht="17.100000000000001" customHeight="1"/>
    <row r="112" ht="17.100000000000001" customHeight="1"/>
    <row r="113" ht="17.100000000000001" customHeight="1"/>
    <row r="114" ht="17.100000000000001" customHeight="1"/>
    <row r="115" ht="17.100000000000001" customHeight="1"/>
    <row r="116" ht="17.100000000000001" customHeight="1"/>
    <row r="117" ht="17.100000000000001" customHeight="1"/>
    <row r="118" ht="17.100000000000001" customHeight="1"/>
    <row r="119" ht="17.100000000000001" customHeight="1"/>
    <row r="120" ht="17.100000000000001" customHeight="1"/>
    <row r="121" ht="17.100000000000001" customHeight="1"/>
    <row r="122" ht="17.100000000000001" customHeight="1"/>
    <row r="123" ht="17.100000000000001" customHeight="1"/>
    <row r="124" ht="17.100000000000001" customHeight="1"/>
    <row r="125" ht="17.100000000000001" customHeight="1"/>
    <row r="126" ht="17.100000000000001" customHeight="1"/>
    <row r="127" ht="17.100000000000001" customHeight="1"/>
    <row r="128" ht="17.100000000000001" customHeight="1"/>
    <row r="129" ht="17.100000000000001" customHeight="1"/>
    <row r="130" ht="17.100000000000001" customHeight="1"/>
    <row r="131" ht="17.100000000000001" customHeight="1"/>
    <row r="132" ht="17.100000000000001" customHeight="1"/>
    <row r="133" ht="17.100000000000001" customHeight="1"/>
    <row r="134" ht="17.100000000000001" customHeight="1"/>
    <row r="135" ht="17.100000000000001" customHeight="1"/>
    <row r="136" ht="17.100000000000001" customHeight="1"/>
    <row r="137" ht="17.100000000000001" customHeight="1"/>
    <row r="138" ht="17.100000000000001" customHeight="1"/>
    <row r="139" ht="17.100000000000001" customHeight="1"/>
    <row r="140" ht="17.100000000000001" customHeight="1"/>
    <row r="141" ht="17.100000000000001" customHeight="1"/>
    <row r="142" ht="17.100000000000001" customHeight="1"/>
    <row r="143" ht="17.100000000000001" customHeight="1"/>
    <row r="144" ht="17.100000000000001" customHeight="1"/>
    <row r="145" ht="17.100000000000001" customHeight="1"/>
    <row r="146" ht="17.100000000000001" customHeight="1"/>
    <row r="147" ht="17.100000000000001" customHeight="1"/>
    <row r="148" ht="17.100000000000001" customHeight="1"/>
    <row r="149" ht="17.100000000000001" customHeight="1"/>
    <row r="150" ht="17.100000000000001" customHeight="1"/>
    <row r="151" ht="17.100000000000001" customHeight="1"/>
    <row r="152" ht="17.100000000000001" customHeight="1"/>
    <row r="153" ht="17.100000000000001" customHeight="1"/>
    <row r="154" ht="17.100000000000001" customHeight="1"/>
    <row r="155" ht="17.100000000000001" customHeight="1"/>
    <row r="156" ht="17.100000000000001" customHeight="1"/>
    <row r="157" ht="17.100000000000001" customHeight="1"/>
    <row r="158" ht="17.100000000000001" customHeight="1"/>
    <row r="159" ht="17.100000000000001" customHeight="1"/>
    <row r="160" ht="17.100000000000001" customHeight="1"/>
    <row r="161" ht="17.100000000000001" customHeight="1"/>
    <row r="162" ht="17.100000000000001" customHeight="1"/>
    <row r="163" ht="17.100000000000001" customHeight="1"/>
    <row r="164" ht="17.100000000000001" customHeight="1"/>
    <row r="165" ht="17.100000000000001" customHeight="1"/>
    <row r="166" ht="17.100000000000001" customHeight="1"/>
    <row r="167" ht="17.100000000000001" customHeight="1"/>
    <row r="168" ht="17.100000000000001" customHeight="1"/>
    <row r="169" ht="17.100000000000001" customHeight="1"/>
    <row r="170" ht="17.100000000000001" customHeight="1"/>
    <row r="171" ht="17.100000000000001" customHeight="1"/>
    <row r="172" ht="17.100000000000001" customHeight="1"/>
    <row r="173" ht="17.100000000000001" customHeight="1"/>
    <row r="174" ht="17.100000000000001" customHeight="1"/>
    <row r="175" ht="17.100000000000001" customHeight="1"/>
    <row r="176" ht="17.100000000000001" customHeight="1"/>
    <row r="177" ht="17.100000000000001" customHeight="1"/>
    <row r="178" ht="17.100000000000001" customHeight="1"/>
    <row r="179" ht="17.100000000000001" customHeight="1"/>
    <row r="180" ht="17.100000000000001" customHeight="1"/>
    <row r="181" ht="17.100000000000001" customHeight="1"/>
    <row r="182" ht="17.100000000000001" customHeight="1"/>
    <row r="183" ht="17.100000000000001" customHeight="1"/>
    <row r="184" ht="17.100000000000001" customHeight="1"/>
    <row r="185" ht="17.100000000000001" customHeight="1"/>
  </sheetData>
  <pageMargins left="0" right="0" top="0.39370078740157483" bottom="0.39370078740157483" header="0" footer="0"/>
  <pageSetup paperSize="0" fitToWidth="0" fitToHeight="0" pageOrder="overThenDown" orientation="landscape" useFirstPageNumber="1" horizontalDpi="0" verticalDpi="0" copies="0"/>
  <headerFooter>
    <oddHeader>&amp;C&amp;A</oddHeader>
    <oddFooter>&amp;CStrana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</dc:creator>
  <cp:lastModifiedBy>Guest</cp:lastModifiedBy>
  <dcterms:created xsi:type="dcterms:W3CDTF">2016-04-04T07:19:27Z</dcterms:created>
  <dcterms:modified xsi:type="dcterms:W3CDTF">2016-04-04T07:19:53Z</dcterms:modified>
</cp:coreProperties>
</file>